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Ліана\Desktop\2-2018\"/>
    </mc:Choice>
  </mc:AlternateContent>
  <bookViews>
    <workbookView xWindow="0" yWindow="0" windowWidth="28800" windowHeight="12330" activeTab="1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62913"/>
</workbook>
</file>

<file path=xl/calcChain.xml><?xml version="1.0" encoding="utf-8"?>
<calcChain xmlns="http://schemas.openxmlformats.org/spreadsheetml/2006/main">
  <c r="D6" i="5" l="1"/>
  <c r="D5" i="5"/>
  <c r="D4" i="5"/>
  <c r="G52" i="3"/>
  <c r="G37" i="3"/>
  <c r="L41" i="2"/>
  <c r="K41" i="2"/>
  <c r="K42" i="2" s="1"/>
  <c r="J41" i="2"/>
  <c r="D7" i="5" s="1"/>
  <c r="I41" i="2"/>
  <c r="H41" i="2"/>
  <c r="H42" i="2" s="1"/>
  <c r="D9" i="5" s="1"/>
  <c r="G41" i="2"/>
  <c r="G42" i="2" s="1"/>
  <c r="F41" i="2"/>
  <c r="E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4" i="2"/>
  <c r="J14" i="2"/>
  <c r="J42" i="2" s="1"/>
  <c r="I14" i="2"/>
  <c r="I42" i="2" s="1"/>
  <c r="H14" i="2"/>
  <c r="G14" i="2"/>
  <c r="F14" i="2"/>
  <c r="F42" i="2" s="1"/>
  <c r="D8" i="5" s="1"/>
  <c r="E14" i="2"/>
  <c r="L14" i="2" s="1"/>
  <c r="L13" i="2"/>
  <c r="L12" i="2"/>
  <c r="L11" i="2"/>
  <c r="L10" i="2"/>
  <c r="L9" i="2"/>
  <c r="L8" i="2"/>
  <c r="L7" i="2"/>
  <c r="L6" i="2"/>
  <c r="D3" i="5" l="1"/>
  <c r="E42" i="2"/>
  <c r="L42" i="2" l="1"/>
  <c r="D10" i="5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<sst xmlns="http://schemas.openxmlformats.org/spreadsheetml/2006/main" count="269" uniqueCount="200">
  <si>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</si>
  <si>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</si>
  <si>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</si>
  <si>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</si>
  <si>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</si>
  <si>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</si>
  <si>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</si>
  <si>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</si>
  <si>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</si>
  <si>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</si>
  <si>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</si>
  <si>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</si>
  <si>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Новосанжарський районний суд Полтавської області</t>
  </si>
  <si>
    <t>39300,смт. Нові Санжари,вул. Незалежності 32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</si>
  <si>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</si>
  <si>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</si>
  <si>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</si>
  <si>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</si>
  <si>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</si>
  <si>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</si>
  <si>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</si>
  <si>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</si>
  <si>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</si>
  <si>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</si>
  <si>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</si>
  <si>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</si>
  <si>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</si>
  <si>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</si>
  <si>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</si>
  <si>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</si>
  <si>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</si>
  <si>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</si>
  <si>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</si>
  <si>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</si>
  <si>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</si>
  <si>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</si>
  <si>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</si>
  <si>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</si>
  <si>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</si>
  <si>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</si>
  <si>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</si>
  <si>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</si>
  <si>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</si>
  <si>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</si>
  <si>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</si>
  <si>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</si>
  <si>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</si>
  <si>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</si>
  <si>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</si>
  <si>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</si>
  <si>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</si>
  <si>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</si>
  <si>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</si>
  <si>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</si>
  <si>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</si>
  <si>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</si>
  <si>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</si>
  <si>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</si>
  <si>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</si>
  <si>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</si>
  <si>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</si>
  <si>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</si>
  <si>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</si>
  <si>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</si>
  <si>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</si>
  <si>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</si>
  <si>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</si>
  <si>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</si>
  <si>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</si>
  <si>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</si>
  <si>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</si>
  <si>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</si>
  <si>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</si>
  <si>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</si>
  <si>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</si>
  <si>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</si>
  <si>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</si>
  <si>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</si>
  <si>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</si>
  <si>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</si>
  <si>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</si>
  <si>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</si>
  <si>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</si>
  <si>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</si>
  <si>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</si>
  <si>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</si>
  <si>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</si>
  <si>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</si>
  <si>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</si>
  <si>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</si>
  <si>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</si>
  <si>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</si>
  <si>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</si>
  <si>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</si>
  <si>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</si>
  <si>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</si>
  <si>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</si>
  <si>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</si>
  <si>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</si>
  <si>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</si>
  <si>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</si>
  <si>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</si>
  <si>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</si>
  <si>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</si>
  <si>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</si>
  <si>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</si>
  <si>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</si>
  <si>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</si>
  <si>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</si>
  <si>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</si>
  <si>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</si>
  <si>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</si>
  <si>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</si>
  <si>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</si>
  <si>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</si>
  <si>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</si>
  <si>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</si>
  <si>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</si>
  <si>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</si>
  <si>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</si>
  <si>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</si>
  <si>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</si>
  <si>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</si>
  <si>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</si>
  <si>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</si>
  <si>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</si>
  <si>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</si>
  <si>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</si>
  <si>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</si>
  <si>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</si>
  <si>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</si>
  <si>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</si>
  <si>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</si>
  <si>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</si>
  <si>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</si>
  <si>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</si>
  <si>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</si>
  <si>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</si>
  <si>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</si>
  <si>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</si>
  <si>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</si>
  <si>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</si>
  <si>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</si>
  <si>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</si>
  <si>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</si>
  <si>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</si>
  <si>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</si>
  <si>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</si>
  <si>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</si>
  <si>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</si>
  <si>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</si>
  <si>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</si>
  <si>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</si>
  <si>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</si>
  <si>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</si>
  <si>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</si>
  <si>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</si>
  <si>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</si>
  <si>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</si>
  <si>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</si>
  <si>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</si>
  <si>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</si>
  <si>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</si>
  <si>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</si>
  <si>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</si>
  <si>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</si>
  <si>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</si>
  <si>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</si>
  <si>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</si>
  <si>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</si>
  <si>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</si>
  <si>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</si>
  <si>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</si>
  <si>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</si>
  <si>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</si>
  <si>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</si>
  <si>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</si>
  <si>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</si>
  <si>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</si>
  <si>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</si>
  <si>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</si>
  <si>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</si>
  <si>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</si>
  <si>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</si>
  <si>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</si>
  <si>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</si>
  <si>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</si>
  <si>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</si>
  <si>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</si>
  <si>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</si>
  <si>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</si>
  <si>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</si>
  <si>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</si>
  <si>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</si>
  <si>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 xml:space="preserve">В.М. Ільченко </t>
  </si>
  <si>
    <t>(П.І.Б.)</t>
  </si>
  <si>
    <t>Л.К. Авакян</t>
  </si>
  <si>
    <t>(05344)3-26-54</t>
  </si>
  <si>
    <t>inbox@ns.pl.court.gov.ua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</si>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</sst>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0"/>
      <name val="Arial Cyr"/>
    </font>
    <font>
      <sz val="10"/>
      <name val="Times New Roman"/>
    </font>
    <font>
      <b/>
      <sz val="14"/>
      <name val="Times New Roman"/>
    </font>
    <font>
      <b/>
      <sz val="12"/>
      <name val="Times New Roman"/>
    </font>
    <font>
      <b/>
      <sz val="10"/>
      <name val="Times New Roman"/>
    </font>
    <font>
      <i/>
      <sz val="10"/>
      <name val="Times New Roman"/>
    </font>
    <font>
      <sz val="9"/>
      <name val="Times New Roman"/>
    </font>
    <font>
      <i/>
      <sz val="8"/>
      <name val="Times New Roman"/>
    </font>
    <font>
      <b/>
      <sz val="12"/>
      <name val="Times New Roman Cyr"/>
    </font>
    <font>
      <b/>
      <sz val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12"/>
      <color indexed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</font>
    <font>
      <b/>
      <i/>
      <sz val="10"/>
      <name val="Times New Roman"/>
    </font>
    <font>
      <i/>
      <sz val="9"/>
      <name val="Times New Roman"/>
    </font>
    <font>
      <sz val="10"/>
      <color indexed="9"/>
      <name val="Times New Roman"/>
    </font>
    <font>
      <b/>
      <sz val="8"/>
      <color indexed="8"/>
      <name val="Times New Roman"/>
    </font>
    <font>
      <b/>
      <sz val="9"/>
      <name val="Times New Roman"/>
    </font>
    <font>
      <b/>
      <i/>
      <sz val="9"/>
      <name val="Times New Roman"/>
    </font>
    <font>
      <b/>
      <sz val="11"/>
      <name val="Times New Roman"/>
    </font>
    <font>
      <sz val="11"/>
      <name val="Arial Cy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4">
    <xf numFmtId="0" fontId="1" fillId="0" borderId="0" xfId="0" applyFont="1" applyAlignment="1"/>
    <xf numFmtId="0" fontId="2" fillId="0" borderId="5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5" fillId="0" borderId="9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7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4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right" vertical="center"/>
    </xf>
    <xf numFmtId="0" fontId="19" fillId="0" borderId="5" xfId="0" applyNumberFormat="1" applyFont="1" applyFill="1" applyBorder="1" applyAlignment="1" applyProtection="1">
      <alignment horizontal="right" vertical="center"/>
    </xf>
    <xf numFmtId="0" fontId="14" fillId="0" borderId="5" xfId="0" applyNumberFormat="1" applyFont="1" applyFill="1" applyBorder="1" applyAlignment="1" applyProtection="1">
      <alignment horizontal="right" vertical="center"/>
    </xf>
    <xf numFmtId="0" fontId="20" fillId="0" borderId="5" xfId="0" applyNumberFormat="1" applyFont="1" applyFill="1" applyBorder="1" applyAlignment="1" applyProtection="1">
      <alignment horizontal="right" vertical="center"/>
    </xf>
    <xf numFmtId="3" fontId="19" fillId="0" borderId="5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14" fillId="0" borderId="1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49" fontId="18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23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2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17" fillId="0" borderId="4" xfId="0" applyNumberFormat="1" applyFont="1" applyFill="1" applyBorder="1" applyAlignment="1" applyProtection="1">
      <alignment horizontal="center" vertical="center" wrapText="1"/>
    </xf>
    <xf numFmtId="49" fontId="17" fillId="0" borderId="7" xfId="0" applyNumberFormat="1" applyFont="1" applyFill="1" applyBorder="1" applyAlignment="1" applyProtection="1">
      <alignment horizontal="center" vertical="center" wrapText="1"/>
    </xf>
    <xf numFmtId="49" fontId="17" fillId="0" borderId="10" xfId="0" applyNumberFormat="1" applyFont="1" applyFill="1" applyBorder="1" applyAlignment="1" applyProtection="1">
      <alignment horizontal="center" vertical="center" wrapText="1"/>
    </xf>
    <xf numFmtId="49" fontId="17" fillId="0" borderId="6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11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/>
    </xf>
    <xf numFmtId="0" fontId="17" fillId="0" borderId="8" xfId="0" applyNumberFormat="1" applyFont="1" applyFill="1" applyBorder="1" applyAlignment="1" applyProtection="1">
      <alignment horizontal="left" vertical="center"/>
    </xf>
    <xf numFmtId="0" fontId="17" fillId="0" borderId="9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defaultGridColor="0" colorId="0" workbookViewId="0"/>
  </sheetViews>
  <sheetFormatPr defaultRowHeight="12.75" x14ac:dyDescent="0.2"/>
  <cols>
    <col min="1" max="1" width="1.140625"/>
    <col min="2" max="2" width="15.42578125"/>
    <col min="3" max="3" width="2.7109375"/>
    <col min="4" max="4" width="18.85546875"/>
    <col min="5" max="5" width="16"/>
    <col min="6" max="6" width="14.85546875"/>
    <col min="7" max="7" width="11"/>
    <col min="8" max="8" width="15.5703125"/>
  </cols>
  <sheetData>
    <row r="1" spans="1:8" ht="12.95" customHeight="1" x14ac:dyDescent="0.2">
      <c r="E1" s="34" t="s">
        <v>14</v>
      </c>
    </row>
    <row r="3" spans="1:8" ht="18.75" x14ac:dyDescent="0.3">
      <c r="B3" s="14" t="s">
        <v>0</v>
      </c>
      <c r="C3" s="14"/>
      <c r="D3" s="14"/>
      <c r="E3" s="14"/>
      <c r="F3" s="14"/>
      <c r="G3" s="14"/>
      <c r="H3" s="14"/>
    </row>
    <row r="4" spans="1:8" ht="14.45" customHeight="1" x14ac:dyDescent="0.25">
      <c r="B4" s="13"/>
      <c r="C4" s="13"/>
      <c r="D4" s="13"/>
      <c r="E4" s="13"/>
      <c r="F4" s="13"/>
      <c r="G4" s="13"/>
      <c r="H4" s="13"/>
    </row>
    <row r="5" spans="1:8" ht="18.95" customHeight="1" x14ac:dyDescent="0.3">
      <c r="B5" s="14"/>
      <c r="C5" s="14"/>
      <c r="D5" s="14"/>
      <c r="E5" s="14"/>
      <c r="F5" s="14"/>
      <c r="G5" s="14"/>
      <c r="H5" s="14"/>
    </row>
    <row r="6" spans="1:8" ht="18.95" customHeight="1" x14ac:dyDescent="0.3">
      <c r="B6" s="16"/>
      <c r="C6" s="14" t="s">
        <v>11</v>
      </c>
      <c r="D6" s="14"/>
      <c r="E6" s="14"/>
      <c r="F6" s="14"/>
      <c r="G6" s="14"/>
      <c r="H6" s="16"/>
    </row>
    <row r="7" spans="1:8" ht="12.95" customHeight="1" x14ac:dyDescent="0.2">
      <c r="E7" s="35" t="s">
        <v>15</v>
      </c>
    </row>
    <row r="8" spans="1:8" ht="18.95" customHeight="1" x14ac:dyDescent="0.3">
      <c r="D8" s="30"/>
      <c r="F8" s="16"/>
      <c r="G8" s="16"/>
      <c r="H8" s="16"/>
    </row>
    <row r="9" spans="1:8" ht="12.95" customHeight="1" x14ac:dyDescent="0.2">
      <c r="E9" s="35"/>
      <c r="F9" s="23"/>
      <c r="G9" s="23"/>
      <c r="H9" s="23"/>
    </row>
    <row r="10" spans="1:8" ht="12.95" customHeight="1" x14ac:dyDescent="0.2">
      <c r="E10" s="35"/>
      <c r="F10" s="23"/>
      <c r="G10" s="23"/>
      <c r="H10" s="23"/>
    </row>
    <row r="11" spans="1:8" ht="12.95" customHeight="1" x14ac:dyDescent="0.2">
      <c r="B11" s="17"/>
      <c r="C11" s="17"/>
      <c r="D11" s="17"/>
      <c r="E11" s="17"/>
    </row>
    <row r="12" spans="1:8" ht="12.95" customHeight="1" x14ac:dyDescent="0.2">
      <c r="A12" s="15"/>
      <c r="B12" s="12" t="s">
        <v>1</v>
      </c>
      <c r="C12" s="11"/>
      <c r="D12" s="10"/>
      <c r="E12" s="36" t="s">
        <v>16</v>
      </c>
      <c r="F12" s="25"/>
      <c r="G12" s="34" t="s">
        <v>21</v>
      </c>
    </row>
    <row r="13" spans="1:8" ht="12.95" customHeight="1" x14ac:dyDescent="0.2">
      <c r="A13" s="15"/>
      <c r="B13" s="18"/>
      <c r="C13" s="26"/>
      <c r="D13" s="31"/>
      <c r="E13" s="37"/>
      <c r="F13" s="25"/>
      <c r="G13" s="43" t="s">
        <v>22</v>
      </c>
    </row>
    <row r="14" spans="1:8" ht="37.700000000000003" customHeight="1" x14ac:dyDescent="0.2">
      <c r="A14" s="15"/>
      <c r="B14" s="9" t="s">
        <v>2</v>
      </c>
      <c r="C14" s="8"/>
      <c r="D14" s="7"/>
      <c r="E14" s="38" t="s">
        <v>17</v>
      </c>
      <c r="F14" s="25"/>
      <c r="G14" s="43"/>
    </row>
    <row r="15" spans="1:8" ht="12.95" customHeight="1" x14ac:dyDescent="0.2">
      <c r="A15" s="15"/>
      <c r="B15" s="19"/>
      <c r="C15" s="27"/>
      <c r="D15" s="32"/>
      <c r="E15" s="39"/>
      <c r="F15" s="42"/>
      <c r="G15" s="44" t="s">
        <v>23</v>
      </c>
    </row>
    <row r="16" spans="1:8" ht="12.95" customHeight="1" x14ac:dyDescent="0.2">
      <c r="A16" s="15"/>
      <c r="B16" s="19"/>
      <c r="C16" s="27"/>
      <c r="D16" s="32"/>
      <c r="E16" s="39"/>
      <c r="F16" s="6" t="s">
        <v>19</v>
      </c>
      <c r="G16" s="5"/>
      <c r="H16" s="5"/>
    </row>
    <row r="17" spans="1:9" ht="12.95" customHeight="1" x14ac:dyDescent="0.2">
      <c r="A17" s="15"/>
      <c r="B17" s="9" t="s">
        <v>3</v>
      </c>
      <c r="C17" s="8"/>
      <c r="D17" s="7"/>
      <c r="E17" s="122" t="s">
        <v>18</v>
      </c>
      <c r="F17" s="117" t="s">
        <v>20</v>
      </c>
      <c r="G17" s="118"/>
      <c r="H17" s="118"/>
    </row>
    <row r="18" spans="1:9" ht="12.95" customHeight="1" x14ac:dyDescent="0.2">
      <c r="A18" s="15"/>
      <c r="B18" s="9" t="s">
        <v>4</v>
      </c>
      <c r="C18" s="8"/>
      <c r="D18" s="7"/>
      <c r="E18" s="122"/>
      <c r="F18" s="42"/>
    </row>
    <row r="19" spans="1:9" ht="12.95" customHeight="1" x14ac:dyDescent="0.2">
      <c r="A19" s="15"/>
      <c r="B19" s="9" t="s">
        <v>5</v>
      </c>
      <c r="C19" s="8"/>
      <c r="D19" s="7"/>
      <c r="E19" s="122"/>
      <c r="F19" s="117"/>
      <c r="G19" s="118"/>
      <c r="H19" s="118"/>
    </row>
    <row r="20" spans="1:9" ht="12.95" customHeight="1" x14ac:dyDescent="0.2">
      <c r="A20" s="15"/>
      <c r="B20" s="119"/>
      <c r="C20" s="120"/>
      <c r="D20" s="121"/>
      <c r="E20" s="122"/>
      <c r="F20" s="6"/>
      <c r="G20" s="5"/>
      <c r="H20" s="5"/>
    </row>
    <row r="21" spans="1:9" ht="12.95" customHeight="1" x14ac:dyDescent="0.2">
      <c r="A21" s="15"/>
      <c r="B21" s="20"/>
      <c r="C21" s="28"/>
      <c r="D21" s="15"/>
      <c r="E21" s="40"/>
      <c r="F21" s="6"/>
      <c r="G21" s="5"/>
      <c r="H21" s="5"/>
    </row>
    <row r="22" spans="1:9" ht="12.95" customHeight="1" x14ac:dyDescent="0.2">
      <c r="A22" s="15"/>
      <c r="B22" s="21"/>
      <c r="C22" s="17"/>
      <c r="D22" s="33"/>
      <c r="E22" s="41"/>
      <c r="F22" s="42"/>
    </row>
    <row r="23" spans="1:9" ht="12.95" customHeight="1" x14ac:dyDescent="0.2">
      <c r="B23" s="22"/>
      <c r="C23" s="22"/>
      <c r="D23" s="22"/>
      <c r="E23" s="22"/>
    </row>
    <row r="24" spans="1:9" ht="12.95" customHeight="1" x14ac:dyDescent="0.2">
      <c r="B24" s="23"/>
      <c r="C24" s="23"/>
      <c r="D24" s="23"/>
      <c r="E24" s="23"/>
    </row>
    <row r="25" spans="1:9" ht="12.95" customHeight="1" x14ac:dyDescent="0.2">
      <c r="B25" s="23"/>
      <c r="C25" s="23"/>
      <c r="D25" s="23"/>
      <c r="E25" s="23"/>
    </row>
    <row r="26" spans="1:9" ht="12.95" customHeight="1" x14ac:dyDescent="0.2">
      <c r="B26" s="23"/>
      <c r="C26" s="23"/>
      <c r="D26" s="23"/>
      <c r="E26" s="23"/>
    </row>
    <row r="27" spans="1:9" ht="12.95" customHeight="1" x14ac:dyDescent="0.2">
      <c r="B27" s="23"/>
      <c r="C27" s="23"/>
      <c r="D27" s="23"/>
      <c r="E27" s="23"/>
    </row>
    <row r="28" spans="1:9" ht="12.95" customHeight="1" x14ac:dyDescent="0.2">
      <c r="B28" s="23"/>
      <c r="C28" s="23"/>
      <c r="D28" s="23"/>
      <c r="E28" s="23"/>
    </row>
    <row r="30" spans="1:9" ht="12.95" customHeight="1" x14ac:dyDescent="0.2">
      <c r="B30" s="17"/>
      <c r="C30" s="17"/>
      <c r="D30" s="17"/>
      <c r="E30" s="17"/>
      <c r="F30" s="17"/>
      <c r="G30" s="17"/>
      <c r="H30" s="17"/>
    </row>
    <row r="31" spans="1:9" ht="12.95" customHeight="1" x14ac:dyDescent="0.2">
      <c r="A31" s="15"/>
      <c r="B31" s="24" t="s">
        <v>6</v>
      </c>
      <c r="C31" s="29"/>
      <c r="D31" s="22"/>
      <c r="E31" s="22"/>
      <c r="F31" s="22"/>
      <c r="G31" s="22"/>
      <c r="H31" s="31"/>
      <c r="I31" s="25"/>
    </row>
    <row r="32" spans="1:9" ht="12.95" customHeight="1" x14ac:dyDescent="0.2">
      <c r="A32" s="15"/>
      <c r="B32" s="25"/>
      <c r="C32" s="23"/>
      <c r="D32" s="23"/>
      <c r="E32" s="23"/>
      <c r="F32" s="23"/>
      <c r="G32" s="23"/>
      <c r="H32" s="15"/>
      <c r="I32" s="25"/>
    </row>
    <row r="33" spans="1:9" ht="12.95" customHeight="1" x14ac:dyDescent="0.2">
      <c r="A33" s="15"/>
      <c r="B33" s="1" t="s">
        <v>7</v>
      </c>
      <c r="C33" s="106"/>
      <c r="D33" s="113" t="s">
        <v>12</v>
      </c>
      <c r="E33" s="113"/>
      <c r="F33" s="113"/>
      <c r="G33" s="113"/>
      <c r="H33" s="114"/>
      <c r="I33" s="25"/>
    </row>
    <row r="34" spans="1:9" ht="12.95" customHeight="1" x14ac:dyDescent="0.2">
      <c r="A34" s="15"/>
      <c r="B34" s="25"/>
      <c r="C34" s="23"/>
      <c r="D34" s="22"/>
      <c r="E34" s="22"/>
      <c r="F34" s="22"/>
      <c r="G34" s="22"/>
      <c r="H34" s="31"/>
      <c r="I34" s="25"/>
    </row>
    <row r="35" spans="1:9" ht="12.95" customHeight="1" x14ac:dyDescent="0.2">
      <c r="A35" s="15"/>
      <c r="B35" s="25" t="s">
        <v>8</v>
      </c>
      <c r="C35" s="23"/>
      <c r="D35" s="115" t="s">
        <v>13</v>
      </c>
      <c r="E35" s="115"/>
      <c r="F35" s="115"/>
      <c r="G35" s="115"/>
      <c r="H35" s="116"/>
      <c r="I35" s="25"/>
    </row>
    <row r="36" spans="1:9" ht="12.95" customHeight="1" x14ac:dyDescent="0.2">
      <c r="A36" s="15"/>
      <c r="B36" s="25"/>
      <c r="C36" s="23"/>
      <c r="D36" s="115"/>
      <c r="E36" s="115"/>
      <c r="F36" s="115"/>
      <c r="G36" s="115"/>
      <c r="H36" s="116"/>
      <c r="I36" s="25"/>
    </row>
    <row r="37" spans="1:9" ht="12.95" customHeight="1" x14ac:dyDescent="0.2">
      <c r="A37" s="15"/>
      <c r="B37" s="107"/>
      <c r="C37" s="108"/>
      <c r="D37" s="108"/>
      <c r="E37" s="108"/>
      <c r="F37" s="108"/>
      <c r="G37" s="108"/>
      <c r="H37" s="109"/>
      <c r="I37" s="42"/>
    </row>
    <row r="38" spans="1:9" ht="12.95" customHeight="1" x14ac:dyDescent="0.2">
      <c r="A38" s="15"/>
      <c r="B38" s="4" t="s">
        <v>9</v>
      </c>
      <c r="C38" s="3"/>
      <c r="D38" s="3"/>
      <c r="E38" s="3"/>
      <c r="F38" s="3"/>
      <c r="G38" s="3"/>
      <c r="H38" s="2"/>
      <c r="I38" s="42"/>
    </row>
    <row r="39" spans="1:9" ht="12.95" customHeight="1" x14ac:dyDescent="0.2">
      <c r="A39" s="15"/>
      <c r="B39" s="25"/>
      <c r="C39" s="23"/>
      <c r="D39" s="23"/>
      <c r="E39" s="23"/>
      <c r="F39" s="23"/>
      <c r="G39" s="23"/>
      <c r="H39" s="15"/>
      <c r="I39" s="25"/>
    </row>
    <row r="40" spans="1:9" ht="12.95" customHeight="1" x14ac:dyDescent="0.2">
      <c r="A40" s="15"/>
      <c r="B40" s="110"/>
      <c r="C40" s="111"/>
      <c r="D40" s="111"/>
      <c r="E40" s="111"/>
      <c r="F40" s="111"/>
      <c r="G40" s="111"/>
      <c r="H40" s="112"/>
      <c r="I40" s="25"/>
    </row>
    <row r="41" spans="1:9" ht="12.95" customHeight="1" x14ac:dyDescent="0.2">
      <c r="A41" s="15"/>
      <c r="B41" s="4" t="s">
        <v>10</v>
      </c>
      <c r="C41" s="3"/>
      <c r="D41" s="3"/>
      <c r="E41" s="3"/>
      <c r="F41" s="3"/>
      <c r="G41" s="3"/>
      <c r="H41" s="2"/>
      <c r="I41" s="25"/>
    </row>
    <row r="42" spans="1:9" ht="12.95" customHeight="1" x14ac:dyDescent="0.2">
      <c r="A42" s="15"/>
      <c r="B42" s="21"/>
      <c r="C42" s="17"/>
      <c r="D42" s="17"/>
      <c r="E42" s="17"/>
      <c r="F42" s="17"/>
      <c r="G42" s="17"/>
      <c r="H42" s="33"/>
      <c r="I42" s="25"/>
    </row>
    <row r="43" spans="1:9" ht="12.95" customHeight="1" x14ac:dyDescent="0.2">
      <c r="B43" s="22"/>
      <c r="C43" s="22"/>
      <c r="D43" s="22"/>
      <c r="E43" s="22"/>
      <c r="F43" s="22"/>
      <c r="G43" s="22"/>
      <c r="H43" s="22"/>
    </row>
  </sheetData>
  <mergeCells count="23">
    <mergeCell ref="E17:E20"/>
    <mergeCell ref="B17:D17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B3:H3"/>
    <mergeCell ref="B4:H4"/>
    <mergeCell ref="B5:H5"/>
    <mergeCell ref="B12:D12"/>
    <mergeCell ref="B14:D14"/>
  </mergeCells>
  <pageMargins left="0.74803149606299202" right="0.74803149606299202" top="0.98425196850393704" bottom="0.98425196850393704" header="0.511811023622047" footer="0.511811023622047"/>
  <pageSetup paperSize="9" scale="92" orientation="portrait"/>
  <headerFooter alignWithMargins="0">
    <oddFooter>&amp;L703E4081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defaultGridColor="0" colorId="0" workbookViewId="0">
      <selection sqref="A1:J1"/>
    </sheetView>
  </sheetViews>
  <sheetFormatPr defaultRowHeight="12.75" x14ac:dyDescent="0.2"/>
  <cols>
    <col min="1" max="1" width="5.5703125"/>
    <col min="2" max="2" width="6.5703125"/>
    <col min="3" max="3" width="40.28515625"/>
    <col min="4" max="4" width="5"/>
    <col min="5" max="5" width="10.140625"/>
    <col min="6" max="6" width="10.42578125"/>
    <col min="7" max="7" width="9"/>
    <col min="9" max="9" width="10.140625"/>
    <col min="10" max="10" width="8.28515625"/>
    <col min="11" max="11" width="9"/>
  </cols>
  <sheetData>
    <row r="1" spans="1:12" ht="15.75" x14ac:dyDescent="0.2">
      <c r="A1" s="138" t="s">
        <v>24</v>
      </c>
      <c r="B1" s="138"/>
      <c r="C1" s="138"/>
      <c r="D1" s="138"/>
      <c r="E1" s="138"/>
      <c r="F1" s="138"/>
      <c r="G1" s="138"/>
      <c r="H1" s="138"/>
      <c r="I1" s="138"/>
      <c r="J1" s="138"/>
      <c r="K1" s="61"/>
      <c r="L1" s="63"/>
    </row>
    <row r="2" spans="1:12" x14ac:dyDescent="0.2">
      <c r="A2" s="140" t="s">
        <v>25</v>
      </c>
      <c r="B2" s="140"/>
      <c r="C2" s="140"/>
      <c r="D2" s="139" t="s">
        <v>60</v>
      </c>
      <c r="E2" s="140" t="s">
        <v>62</v>
      </c>
      <c r="F2" s="140"/>
      <c r="G2" s="140"/>
      <c r="H2" s="140" t="s">
        <v>67</v>
      </c>
      <c r="I2" s="140"/>
      <c r="J2" s="140" t="s">
        <v>70</v>
      </c>
      <c r="K2" s="140"/>
      <c r="L2" s="64"/>
    </row>
    <row r="3" spans="1:12" ht="13.5" x14ac:dyDescent="0.2">
      <c r="A3" s="140"/>
      <c r="B3" s="140"/>
      <c r="C3" s="140"/>
      <c r="D3" s="139"/>
      <c r="E3" s="140" t="s">
        <v>63</v>
      </c>
      <c r="F3" s="141" t="s">
        <v>64</v>
      </c>
      <c r="G3" s="141"/>
      <c r="H3" s="140"/>
      <c r="I3" s="140"/>
      <c r="J3" s="140"/>
      <c r="K3" s="140"/>
      <c r="L3" s="64"/>
    </row>
    <row r="4" spans="1:12" ht="120" x14ac:dyDescent="0.2">
      <c r="A4" s="140"/>
      <c r="B4" s="140"/>
      <c r="C4" s="140"/>
      <c r="D4" s="139"/>
      <c r="E4" s="140"/>
      <c r="F4" s="57" t="s">
        <v>65</v>
      </c>
      <c r="G4" s="58" t="s">
        <v>66</v>
      </c>
      <c r="H4" s="59" t="s">
        <v>63</v>
      </c>
      <c r="I4" s="60" t="s">
        <v>68</v>
      </c>
      <c r="J4" s="59" t="s">
        <v>63</v>
      </c>
      <c r="K4" s="62" t="s">
        <v>71</v>
      </c>
      <c r="L4" s="65"/>
    </row>
    <row r="5" spans="1:12" x14ac:dyDescent="0.2">
      <c r="A5" s="123" t="s">
        <v>26</v>
      </c>
      <c r="B5" s="124"/>
      <c r="C5" s="125"/>
      <c r="D5" s="52" t="s">
        <v>61</v>
      </c>
      <c r="E5" s="52">
        <v>1</v>
      </c>
      <c r="F5" s="52">
        <v>2</v>
      </c>
      <c r="G5" s="52">
        <v>3</v>
      </c>
      <c r="H5" s="52">
        <v>4</v>
      </c>
      <c r="I5" s="52">
        <v>5</v>
      </c>
      <c r="J5" s="52">
        <v>6</v>
      </c>
      <c r="K5" s="52">
        <v>7</v>
      </c>
      <c r="L5" s="66"/>
    </row>
    <row r="6" spans="1:12" x14ac:dyDescent="0.2">
      <c r="A6" s="128" t="s">
        <v>27</v>
      </c>
      <c r="B6" s="126" t="s">
        <v>32</v>
      </c>
      <c r="C6" s="127"/>
      <c r="D6" s="53">
        <v>1</v>
      </c>
      <c r="E6" s="55">
        <v>306</v>
      </c>
      <c r="F6" s="55">
        <v>236</v>
      </c>
      <c r="G6" s="55">
        <v>1</v>
      </c>
      <c r="H6" s="55">
        <v>191</v>
      </c>
      <c r="I6" s="55" t="s">
        <v>69</v>
      </c>
      <c r="J6" s="55">
        <v>115</v>
      </c>
      <c r="K6" s="56">
        <v>12</v>
      </c>
      <c r="L6" s="67">
        <f t="shared" ref="L6:L42" si="0">E6-F6</f>
        <v>70</v>
      </c>
    </row>
    <row r="7" spans="1:12" x14ac:dyDescent="0.2">
      <c r="A7" s="129"/>
      <c r="B7" s="126" t="s">
        <v>33</v>
      </c>
      <c r="C7" s="127"/>
      <c r="D7" s="53">
        <v>2</v>
      </c>
      <c r="E7" s="55">
        <v>461</v>
      </c>
      <c r="F7" s="55">
        <v>450</v>
      </c>
      <c r="G7" s="55"/>
      <c r="H7" s="55">
        <v>458</v>
      </c>
      <c r="I7" s="55">
        <v>417</v>
      </c>
      <c r="J7" s="55">
        <v>3</v>
      </c>
      <c r="K7" s="56"/>
      <c r="L7" s="67">
        <f t="shared" si="0"/>
        <v>11</v>
      </c>
    </row>
    <row r="8" spans="1:12" x14ac:dyDescent="0.2">
      <c r="A8" s="129"/>
      <c r="B8" s="126" t="s">
        <v>34</v>
      </c>
      <c r="C8" s="127"/>
      <c r="D8" s="53">
        <v>3</v>
      </c>
      <c r="E8" s="55"/>
      <c r="F8" s="55"/>
      <c r="G8" s="55"/>
      <c r="H8" s="55"/>
      <c r="I8" s="55"/>
      <c r="J8" s="55"/>
      <c r="K8" s="56"/>
      <c r="L8" s="67">
        <f t="shared" si="0"/>
        <v>0</v>
      </c>
    </row>
    <row r="9" spans="1:12" x14ac:dyDescent="0.2">
      <c r="A9" s="129"/>
      <c r="B9" s="126" t="s">
        <v>35</v>
      </c>
      <c r="C9" s="127"/>
      <c r="D9" s="53">
        <v>4</v>
      </c>
      <c r="E9" s="55">
        <v>84</v>
      </c>
      <c r="F9" s="55">
        <v>67</v>
      </c>
      <c r="G9" s="55"/>
      <c r="H9" s="56">
        <v>77</v>
      </c>
      <c r="I9" s="55">
        <v>54</v>
      </c>
      <c r="J9" s="55">
        <v>7</v>
      </c>
      <c r="K9" s="56"/>
      <c r="L9" s="67">
        <f t="shared" si="0"/>
        <v>17</v>
      </c>
    </row>
    <row r="10" spans="1:12" x14ac:dyDescent="0.2">
      <c r="A10" s="129"/>
      <c r="B10" s="126" t="s">
        <v>36</v>
      </c>
      <c r="C10" s="127"/>
      <c r="D10" s="53">
        <v>5</v>
      </c>
      <c r="E10" s="55">
        <v>1</v>
      </c>
      <c r="F10" s="55">
        <v>1</v>
      </c>
      <c r="G10" s="55"/>
      <c r="H10" s="55">
        <v>1</v>
      </c>
      <c r="I10" s="55"/>
      <c r="J10" s="55"/>
      <c r="K10" s="56"/>
      <c r="L10" s="67">
        <f t="shared" si="0"/>
        <v>0</v>
      </c>
    </row>
    <row r="11" spans="1:12" x14ac:dyDescent="0.2">
      <c r="A11" s="129"/>
      <c r="B11" s="126" t="s">
        <v>37</v>
      </c>
      <c r="C11" s="127"/>
      <c r="D11" s="53">
        <v>6</v>
      </c>
      <c r="E11" s="55"/>
      <c r="F11" s="55"/>
      <c r="G11" s="55"/>
      <c r="H11" s="55"/>
      <c r="I11" s="55"/>
      <c r="J11" s="55"/>
      <c r="K11" s="56"/>
      <c r="L11" s="67">
        <f t="shared" si="0"/>
        <v>0</v>
      </c>
    </row>
    <row r="12" spans="1:12" x14ac:dyDescent="0.2">
      <c r="A12" s="129"/>
      <c r="B12" s="126" t="s">
        <v>38</v>
      </c>
      <c r="C12" s="127"/>
      <c r="D12" s="53">
        <v>7</v>
      </c>
      <c r="E12" s="55"/>
      <c r="F12" s="55"/>
      <c r="G12" s="55"/>
      <c r="H12" s="55"/>
      <c r="I12" s="55"/>
      <c r="J12" s="55"/>
      <c r="K12" s="56"/>
      <c r="L12" s="67">
        <f t="shared" si="0"/>
        <v>0</v>
      </c>
    </row>
    <row r="13" spans="1:12" x14ac:dyDescent="0.2">
      <c r="A13" s="129"/>
      <c r="B13" s="126" t="s">
        <v>39</v>
      </c>
      <c r="C13" s="127"/>
      <c r="D13" s="53">
        <v>8</v>
      </c>
      <c r="E13" s="55">
        <v>1</v>
      </c>
      <c r="F13" s="55">
        <v>1</v>
      </c>
      <c r="G13" s="55"/>
      <c r="H13" s="55">
        <v>1</v>
      </c>
      <c r="I13" s="55"/>
      <c r="J13" s="55"/>
      <c r="K13" s="56"/>
      <c r="L13" s="67">
        <f t="shared" si="0"/>
        <v>0</v>
      </c>
    </row>
    <row r="14" spans="1:12" x14ac:dyDescent="0.2">
      <c r="A14" s="130"/>
      <c r="B14" s="46" t="s">
        <v>40</v>
      </c>
      <c r="C14" s="46"/>
      <c r="D14" s="53">
        <v>9</v>
      </c>
      <c r="E14" s="56">
        <f t="shared" ref="E14:K14" si="1">SUM(E6:E13)</f>
        <v>853</v>
      </c>
      <c r="F14" s="56">
        <f t="shared" si="1"/>
        <v>755</v>
      </c>
      <c r="G14" s="56">
        <f t="shared" si="1"/>
        <v>1</v>
      </c>
      <c r="H14" s="56">
        <f t="shared" si="1"/>
        <v>728</v>
      </c>
      <c r="I14" s="56">
        <f t="shared" si="1"/>
        <v>471</v>
      </c>
      <c r="J14" s="56">
        <f t="shared" si="1"/>
        <v>125</v>
      </c>
      <c r="K14" s="56">
        <f t="shared" si="1"/>
        <v>12</v>
      </c>
      <c r="L14" s="67">
        <f t="shared" si="0"/>
        <v>98</v>
      </c>
    </row>
    <row r="15" spans="1:12" ht="16.7" customHeight="1" x14ac:dyDescent="0.2">
      <c r="A15" s="128" t="s">
        <v>28</v>
      </c>
      <c r="B15" s="126" t="s">
        <v>41</v>
      </c>
      <c r="C15" s="127"/>
      <c r="D15" s="53">
        <v>10</v>
      </c>
      <c r="E15" s="56">
        <v>41</v>
      </c>
      <c r="F15" s="56">
        <v>40</v>
      </c>
      <c r="G15" s="56"/>
      <c r="H15" s="56">
        <v>38</v>
      </c>
      <c r="I15" s="56">
        <v>33</v>
      </c>
      <c r="J15" s="56">
        <v>3</v>
      </c>
      <c r="K15" s="56"/>
      <c r="L15" s="67">
        <f t="shared" si="0"/>
        <v>1</v>
      </c>
    </row>
    <row r="16" spans="1:12" x14ac:dyDescent="0.2">
      <c r="A16" s="129"/>
      <c r="B16" s="47"/>
      <c r="C16" s="50" t="s">
        <v>57</v>
      </c>
      <c r="D16" s="53">
        <v>11</v>
      </c>
      <c r="E16" s="56">
        <v>51</v>
      </c>
      <c r="F16" s="56">
        <v>34</v>
      </c>
      <c r="G16" s="56">
        <v>1</v>
      </c>
      <c r="H16" s="56">
        <v>46</v>
      </c>
      <c r="I16" s="56">
        <v>31</v>
      </c>
      <c r="J16" s="56">
        <v>5</v>
      </c>
      <c r="K16" s="56"/>
      <c r="L16" s="67">
        <f t="shared" si="0"/>
        <v>17</v>
      </c>
    </row>
    <row r="17" spans="1:12" ht="26.45" customHeight="1" x14ac:dyDescent="0.2">
      <c r="A17" s="129"/>
      <c r="B17" s="126" t="s">
        <v>42</v>
      </c>
      <c r="C17" s="127"/>
      <c r="D17" s="53">
        <v>12</v>
      </c>
      <c r="E17" s="56"/>
      <c r="F17" s="56"/>
      <c r="G17" s="56"/>
      <c r="H17" s="56"/>
      <c r="I17" s="56"/>
      <c r="J17" s="56"/>
      <c r="K17" s="56"/>
      <c r="L17" s="67">
        <f t="shared" si="0"/>
        <v>0</v>
      </c>
    </row>
    <row r="18" spans="1:12" ht="18.2" customHeight="1" x14ac:dyDescent="0.2">
      <c r="A18" s="129"/>
      <c r="B18" s="126" t="s">
        <v>35</v>
      </c>
      <c r="C18" s="127"/>
      <c r="D18" s="53">
        <v>13</v>
      </c>
      <c r="E18" s="56">
        <v>3</v>
      </c>
      <c r="F18" s="56">
        <v>2</v>
      </c>
      <c r="G18" s="56"/>
      <c r="H18" s="56">
        <v>3</v>
      </c>
      <c r="I18" s="56">
        <v>2</v>
      </c>
      <c r="J18" s="56"/>
      <c r="K18" s="56"/>
      <c r="L18" s="67">
        <f t="shared" si="0"/>
        <v>1</v>
      </c>
    </row>
    <row r="19" spans="1:12" ht="24.2" customHeight="1" x14ac:dyDescent="0.2">
      <c r="A19" s="129"/>
      <c r="B19" s="126" t="s">
        <v>36</v>
      </c>
      <c r="C19" s="127"/>
      <c r="D19" s="53">
        <v>14</v>
      </c>
      <c r="E19" s="56"/>
      <c r="F19" s="56"/>
      <c r="G19" s="56"/>
      <c r="H19" s="56"/>
      <c r="I19" s="56"/>
      <c r="J19" s="56"/>
      <c r="K19" s="56"/>
      <c r="L19" s="67">
        <f t="shared" si="0"/>
        <v>0</v>
      </c>
    </row>
    <row r="20" spans="1:12" ht="17.45" customHeight="1" x14ac:dyDescent="0.2">
      <c r="A20" s="129"/>
      <c r="B20" s="126" t="s">
        <v>43</v>
      </c>
      <c r="C20" s="127"/>
      <c r="D20" s="53">
        <v>15</v>
      </c>
      <c r="E20" s="56"/>
      <c r="F20" s="56"/>
      <c r="G20" s="56"/>
      <c r="H20" s="56"/>
      <c r="I20" s="56"/>
      <c r="J20" s="56"/>
      <c r="K20" s="56"/>
      <c r="L20" s="67">
        <f t="shared" si="0"/>
        <v>0</v>
      </c>
    </row>
    <row r="21" spans="1:12" ht="18.2" customHeight="1" x14ac:dyDescent="0.2">
      <c r="A21" s="129"/>
      <c r="B21" s="126" t="s">
        <v>44</v>
      </c>
      <c r="C21" s="127"/>
      <c r="D21" s="53">
        <v>16</v>
      </c>
      <c r="E21" s="56"/>
      <c r="F21" s="56"/>
      <c r="G21" s="56"/>
      <c r="H21" s="56"/>
      <c r="I21" s="56"/>
      <c r="J21" s="56"/>
      <c r="K21" s="56"/>
      <c r="L21" s="67">
        <f t="shared" si="0"/>
        <v>0</v>
      </c>
    </row>
    <row r="22" spans="1:12" ht="16.7" customHeight="1" x14ac:dyDescent="0.2">
      <c r="A22" s="130"/>
      <c r="B22" s="46" t="s">
        <v>40</v>
      </c>
      <c r="C22" s="46"/>
      <c r="D22" s="53">
        <v>17</v>
      </c>
      <c r="E22" s="56">
        <v>62</v>
      </c>
      <c r="F22" s="56">
        <v>44</v>
      </c>
      <c r="G22" s="56">
        <v>1</v>
      </c>
      <c r="H22" s="56">
        <v>54</v>
      </c>
      <c r="I22" s="56">
        <v>33</v>
      </c>
      <c r="J22" s="56">
        <v>8</v>
      </c>
      <c r="K22" s="56"/>
      <c r="L22" s="67">
        <f t="shared" si="0"/>
        <v>18</v>
      </c>
    </row>
    <row r="23" spans="1:12" ht="18.2" customHeight="1" x14ac:dyDescent="0.2">
      <c r="A23" s="137" t="s">
        <v>29</v>
      </c>
      <c r="B23" s="126" t="s">
        <v>45</v>
      </c>
      <c r="C23" s="127"/>
      <c r="D23" s="53">
        <v>18</v>
      </c>
      <c r="E23" s="56">
        <v>50</v>
      </c>
      <c r="F23" s="56">
        <v>50</v>
      </c>
      <c r="G23" s="56"/>
      <c r="H23" s="56">
        <v>47</v>
      </c>
      <c r="I23" s="56">
        <v>35</v>
      </c>
      <c r="J23" s="56">
        <v>3</v>
      </c>
      <c r="K23" s="56"/>
      <c r="L23" s="67">
        <f t="shared" si="0"/>
        <v>0</v>
      </c>
    </row>
    <row r="24" spans="1:12" ht="22.7" customHeight="1" x14ac:dyDescent="0.2">
      <c r="A24" s="137"/>
      <c r="B24" s="126" t="s">
        <v>42</v>
      </c>
      <c r="C24" s="127"/>
      <c r="D24" s="53">
        <v>19</v>
      </c>
      <c r="E24" s="56">
        <v>1</v>
      </c>
      <c r="F24" s="56">
        <v>1</v>
      </c>
      <c r="G24" s="56"/>
      <c r="H24" s="56">
        <v>1</v>
      </c>
      <c r="I24" s="56"/>
      <c r="J24" s="56"/>
      <c r="K24" s="56"/>
      <c r="L24" s="67">
        <f t="shared" si="0"/>
        <v>0</v>
      </c>
    </row>
    <row r="25" spans="1:12" ht="15.95" customHeight="1" x14ac:dyDescent="0.2">
      <c r="A25" s="137"/>
      <c r="B25" s="126" t="s">
        <v>41</v>
      </c>
      <c r="C25" s="127"/>
      <c r="D25" s="53">
        <v>20</v>
      </c>
      <c r="E25" s="56">
        <v>872</v>
      </c>
      <c r="F25" s="56">
        <v>823</v>
      </c>
      <c r="G25" s="56"/>
      <c r="H25" s="56">
        <v>835</v>
      </c>
      <c r="I25" s="56">
        <v>756</v>
      </c>
      <c r="J25" s="56">
        <v>37</v>
      </c>
      <c r="K25" s="56"/>
      <c r="L25" s="67">
        <f t="shared" si="0"/>
        <v>49</v>
      </c>
    </row>
    <row r="26" spans="1:12" ht="14.45" customHeight="1" x14ac:dyDescent="0.2">
      <c r="A26" s="137"/>
      <c r="B26" s="48"/>
      <c r="C26" s="50" t="s">
        <v>58</v>
      </c>
      <c r="D26" s="53">
        <v>21</v>
      </c>
      <c r="E26" s="56">
        <v>1027</v>
      </c>
      <c r="F26" s="56">
        <v>763</v>
      </c>
      <c r="G26" s="56">
        <v>2</v>
      </c>
      <c r="H26" s="56">
        <v>857</v>
      </c>
      <c r="I26" s="56">
        <v>737</v>
      </c>
      <c r="J26" s="56">
        <v>170</v>
      </c>
      <c r="K26" s="56">
        <v>13</v>
      </c>
      <c r="L26" s="67">
        <f t="shared" si="0"/>
        <v>264</v>
      </c>
    </row>
    <row r="27" spans="1:12" ht="17.45" customHeight="1" x14ac:dyDescent="0.2">
      <c r="A27" s="137"/>
      <c r="B27" s="126" t="s">
        <v>46</v>
      </c>
      <c r="C27" s="127"/>
      <c r="D27" s="53">
        <v>22</v>
      </c>
      <c r="E27" s="56">
        <v>108</v>
      </c>
      <c r="F27" s="56">
        <v>102</v>
      </c>
      <c r="G27" s="56">
        <v>9</v>
      </c>
      <c r="H27" s="56">
        <v>105</v>
      </c>
      <c r="I27" s="56">
        <v>93</v>
      </c>
      <c r="J27" s="56">
        <v>3</v>
      </c>
      <c r="K27" s="56"/>
      <c r="L27" s="67">
        <f t="shared" si="0"/>
        <v>6</v>
      </c>
    </row>
    <row r="28" spans="1:12" ht="18.2" customHeight="1" x14ac:dyDescent="0.2">
      <c r="A28" s="137"/>
      <c r="B28" s="48"/>
      <c r="C28" s="50" t="s">
        <v>59</v>
      </c>
      <c r="D28" s="53">
        <v>23</v>
      </c>
      <c r="E28" s="56">
        <v>105</v>
      </c>
      <c r="F28" s="56">
        <v>93</v>
      </c>
      <c r="G28" s="56">
        <v>10</v>
      </c>
      <c r="H28" s="56">
        <v>94</v>
      </c>
      <c r="I28" s="56">
        <v>85</v>
      </c>
      <c r="J28" s="56">
        <v>11</v>
      </c>
      <c r="K28" s="56"/>
      <c r="L28" s="67">
        <f t="shared" si="0"/>
        <v>12</v>
      </c>
    </row>
    <row r="29" spans="1:12" ht="18.2" customHeight="1" x14ac:dyDescent="0.2">
      <c r="A29" s="137"/>
      <c r="B29" s="126" t="s">
        <v>47</v>
      </c>
      <c r="C29" s="127"/>
      <c r="D29" s="53">
        <v>24</v>
      </c>
      <c r="E29" s="56">
        <v>2</v>
      </c>
      <c r="F29" s="56">
        <v>2</v>
      </c>
      <c r="G29" s="56"/>
      <c r="H29" s="56">
        <v>2</v>
      </c>
      <c r="I29" s="56">
        <v>2</v>
      </c>
      <c r="J29" s="56"/>
      <c r="K29" s="56"/>
      <c r="L29" s="67">
        <f t="shared" si="0"/>
        <v>0</v>
      </c>
    </row>
    <row r="30" spans="1:12" ht="26.45" customHeight="1" x14ac:dyDescent="0.2">
      <c r="A30" s="137"/>
      <c r="B30" s="126" t="s">
        <v>48</v>
      </c>
      <c r="C30" s="127"/>
      <c r="D30" s="53">
        <v>25</v>
      </c>
      <c r="E30" s="56">
        <v>3</v>
      </c>
      <c r="F30" s="56">
        <v>2</v>
      </c>
      <c r="G30" s="56"/>
      <c r="H30" s="56">
        <v>3</v>
      </c>
      <c r="I30" s="56"/>
      <c r="J30" s="56"/>
      <c r="K30" s="56"/>
      <c r="L30" s="67">
        <f t="shared" si="0"/>
        <v>1</v>
      </c>
    </row>
    <row r="31" spans="1:12" ht="18.2" customHeight="1" x14ac:dyDescent="0.2">
      <c r="A31" s="137"/>
      <c r="B31" s="126" t="s">
        <v>43</v>
      </c>
      <c r="C31" s="127"/>
      <c r="D31" s="53">
        <v>26</v>
      </c>
      <c r="E31" s="56"/>
      <c r="F31" s="56"/>
      <c r="G31" s="56"/>
      <c r="H31" s="56"/>
      <c r="I31" s="56"/>
      <c r="J31" s="56"/>
      <c r="K31" s="56"/>
      <c r="L31" s="67">
        <f t="shared" si="0"/>
        <v>0</v>
      </c>
    </row>
    <row r="32" spans="1:12" ht="18.2" customHeight="1" x14ac:dyDescent="0.2">
      <c r="A32" s="137"/>
      <c r="B32" s="131" t="s">
        <v>49</v>
      </c>
      <c r="C32" s="132"/>
      <c r="D32" s="53">
        <v>27</v>
      </c>
      <c r="E32" s="56">
        <v>5</v>
      </c>
      <c r="F32" s="56">
        <v>4</v>
      </c>
      <c r="G32" s="56"/>
      <c r="H32" s="56">
        <v>5</v>
      </c>
      <c r="I32" s="56">
        <v>1</v>
      </c>
      <c r="J32" s="56"/>
      <c r="K32" s="56"/>
      <c r="L32" s="67">
        <f t="shared" si="0"/>
        <v>1</v>
      </c>
    </row>
    <row r="33" spans="1:12" ht="26.45" customHeight="1" x14ac:dyDescent="0.2">
      <c r="A33" s="137"/>
      <c r="B33" s="131" t="s">
        <v>50</v>
      </c>
      <c r="C33" s="132"/>
      <c r="D33" s="53">
        <v>28</v>
      </c>
      <c r="E33" s="56">
        <v>131</v>
      </c>
      <c r="F33" s="56">
        <v>121</v>
      </c>
      <c r="G33" s="56"/>
      <c r="H33" s="56">
        <v>123</v>
      </c>
      <c r="I33" s="56">
        <v>99</v>
      </c>
      <c r="J33" s="56">
        <v>8</v>
      </c>
      <c r="K33" s="56"/>
      <c r="L33" s="67">
        <f t="shared" si="0"/>
        <v>10</v>
      </c>
    </row>
    <row r="34" spans="1:12" ht="40.700000000000003" customHeight="1" x14ac:dyDescent="0.2">
      <c r="A34" s="137"/>
      <c r="B34" s="126" t="s">
        <v>51</v>
      </c>
      <c r="C34" s="127"/>
      <c r="D34" s="53">
        <v>29</v>
      </c>
      <c r="E34" s="56"/>
      <c r="F34" s="56"/>
      <c r="G34" s="56"/>
      <c r="H34" s="56"/>
      <c r="I34" s="56"/>
      <c r="J34" s="56"/>
      <c r="K34" s="56"/>
      <c r="L34" s="67">
        <f t="shared" si="0"/>
        <v>0</v>
      </c>
    </row>
    <row r="35" spans="1:12" ht="18.2" customHeight="1" x14ac:dyDescent="0.2">
      <c r="A35" s="137"/>
      <c r="B35" s="126" t="s">
        <v>52</v>
      </c>
      <c r="C35" s="127"/>
      <c r="D35" s="53">
        <v>30</v>
      </c>
      <c r="E35" s="56">
        <v>2</v>
      </c>
      <c r="F35" s="56">
        <v>2</v>
      </c>
      <c r="G35" s="56"/>
      <c r="H35" s="56"/>
      <c r="I35" s="56"/>
      <c r="J35" s="56">
        <v>2</v>
      </c>
      <c r="K35" s="56"/>
      <c r="L35" s="67">
        <f t="shared" si="0"/>
        <v>0</v>
      </c>
    </row>
    <row r="36" spans="1:12" ht="40.700000000000003" customHeight="1" x14ac:dyDescent="0.2">
      <c r="A36" s="137"/>
      <c r="B36" s="126" t="s">
        <v>53</v>
      </c>
      <c r="C36" s="127"/>
      <c r="D36" s="53">
        <v>31</v>
      </c>
      <c r="E36" s="56"/>
      <c r="F36" s="56"/>
      <c r="G36" s="56"/>
      <c r="H36" s="56"/>
      <c r="I36" s="56"/>
      <c r="J36" s="56"/>
      <c r="K36" s="56"/>
      <c r="L36" s="67">
        <f t="shared" si="0"/>
        <v>0</v>
      </c>
    </row>
    <row r="37" spans="1:12" ht="15.95" customHeight="1" x14ac:dyDescent="0.2">
      <c r="A37" s="137"/>
      <c r="B37" s="46" t="s">
        <v>40</v>
      </c>
      <c r="C37" s="46"/>
      <c r="D37" s="53">
        <v>32</v>
      </c>
      <c r="E37" s="56">
        <v>1457</v>
      </c>
      <c r="F37" s="56">
        <v>1161</v>
      </c>
      <c r="G37" s="56">
        <v>12</v>
      </c>
      <c r="H37" s="56">
        <v>1223</v>
      </c>
      <c r="I37" s="56">
        <v>959</v>
      </c>
      <c r="J37" s="56">
        <v>234</v>
      </c>
      <c r="K37" s="56">
        <v>13</v>
      </c>
      <c r="L37" s="67">
        <f t="shared" si="0"/>
        <v>296</v>
      </c>
    </row>
    <row r="38" spans="1:12" x14ac:dyDescent="0.2">
      <c r="A38" s="135" t="s">
        <v>30</v>
      </c>
      <c r="B38" s="136" t="s">
        <v>54</v>
      </c>
      <c r="C38" s="136"/>
      <c r="D38" s="53">
        <v>33</v>
      </c>
      <c r="E38" s="56">
        <v>516</v>
      </c>
      <c r="F38" s="56">
        <v>481</v>
      </c>
      <c r="G38" s="56"/>
      <c r="H38" s="56">
        <v>495</v>
      </c>
      <c r="I38" s="56" t="s">
        <v>69</v>
      </c>
      <c r="J38" s="56">
        <v>21</v>
      </c>
      <c r="K38" s="56">
        <v>1</v>
      </c>
      <c r="L38" s="67">
        <f t="shared" si="0"/>
        <v>35</v>
      </c>
    </row>
    <row r="39" spans="1:12" ht="16.7" customHeight="1" x14ac:dyDescent="0.2">
      <c r="A39" s="135"/>
      <c r="B39" s="133" t="s">
        <v>55</v>
      </c>
      <c r="C39" s="134"/>
      <c r="D39" s="53">
        <v>34</v>
      </c>
      <c r="E39" s="56">
        <v>8</v>
      </c>
      <c r="F39" s="56">
        <v>8</v>
      </c>
      <c r="G39" s="56"/>
      <c r="H39" s="56">
        <v>8</v>
      </c>
      <c r="I39" s="56" t="s">
        <v>69</v>
      </c>
      <c r="J39" s="56"/>
      <c r="K39" s="56"/>
      <c r="L39" s="67">
        <f t="shared" si="0"/>
        <v>0</v>
      </c>
    </row>
    <row r="40" spans="1:12" ht="26.45" customHeight="1" x14ac:dyDescent="0.2">
      <c r="A40" s="135"/>
      <c r="B40" s="136" t="s">
        <v>56</v>
      </c>
      <c r="C40" s="136"/>
      <c r="D40" s="53">
        <v>35</v>
      </c>
      <c r="E40" s="56">
        <v>13</v>
      </c>
      <c r="F40" s="56">
        <v>10</v>
      </c>
      <c r="G40" s="56"/>
      <c r="H40" s="56">
        <v>13</v>
      </c>
      <c r="I40" s="56">
        <v>9</v>
      </c>
      <c r="J40" s="56"/>
      <c r="K40" s="56"/>
      <c r="L40" s="67">
        <f t="shared" si="0"/>
        <v>3</v>
      </c>
    </row>
    <row r="41" spans="1:12" ht="17.45" customHeight="1" x14ac:dyDescent="0.2">
      <c r="A41" s="135"/>
      <c r="B41" s="46" t="s">
        <v>40</v>
      </c>
      <c r="C41" s="51"/>
      <c r="D41" s="53">
        <v>36</v>
      </c>
      <c r="E41" s="56">
        <f>E38+E40</f>
        <v>529</v>
      </c>
      <c r="F41" s="56">
        <f>F38+F40</f>
        <v>491</v>
      </c>
      <c r="G41" s="56">
        <f>G38+G40</f>
        <v>0</v>
      </c>
      <c r="H41" s="56">
        <f>H38+H40</f>
        <v>508</v>
      </c>
      <c r="I41" s="56">
        <f>I40</f>
        <v>9</v>
      </c>
      <c r="J41" s="56">
        <f>J38+J40</f>
        <v>21</v>
      </c>
      <c r="K41" s="56">
        <f>K38+K40</f>
        <v>1</v>
      </c>
      <c r="L41" s="67">
        <f t="shared" si="0"/>
        <v>38</v>
      </c>
    </row>
    <row r="42" spans="1:12" ht="15.95" customHeight="1" x14ac:dyDescent="0.2">
      <c r="A42" s="135" t="s">
        <v>31</v>
      </c>
      <c r="B42" s="135"/>
      <c r="C42" s="135"/>
      <c r="D42" s="53">
        <v>37</v>
      </c>
      <c r="E42" s="56">
        <f t="shared" ref="E42:K42" si="2">E14+E22+E37+E41</f>
        <v>2901</v>
      </c>
      <c r="F42" s="56">
        <f t="shared" si="2"/>
        <v>2451</v>
      </c>
      <c r="G42" s="56">
        <f t="shared" si="2"/>
        <v>14</v>
      </c>
      <c r="H42" s="56">
        <f t="shared" si="2"/>
        <v>2513</v>
      </c>
      <c r="I42" s="56">
        <f t="shared" si="2"/>
        <v>1472</v>
      </c>
      <c r="J42" s="56">
        <f t="shared" si="2"/>
        <v>388</v>
      </c>
      <c r="K42" s="56">
        <f t="shared" si="2"/>
        <v>26</v>
      </c>
      <c r="L42" s="67">
        <f t="shared" si="0"/>
        <v>450</v>
      </c>
    </row>
    <row r="43" spans="1:12" ht="15.95" customHeight="1" x14ac:dyDescent="0.25">
      <c r="A43" s="45"/>
      <c r="B43" s="49"/>
      <c r="C43" s="49"/>
      <c r="D43" s="54"/>
      <c r="E43" s="54"/>
      <c r="F43" s="54"/>
      <c r="G43" s="54"/>
      <c r="H43" s="54"/>
      <c r="I43" s="54"/>
      <c r="J43" s="54"/>
      <c r="K43" s="54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39:C39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ageMargins left="0.39370078740157499" right="0.196850393700787" top="0.15748031496063" bottom="0.118110236220472" header="0.23622047244094499" footer="0.27559055118110198"/>
  <pageSetup paperSize="9" scale="80" firstPageNumber="2" orientation="portrait" useFirstPageNumber="1"/>
  <headerFooter alignWithMargins="0">
    <oddFooter>&amp;L703E4081&amp;CФорма № 1-мзс, Підрозділ: Новосанжарський районний суд Полтавської області, 
Початок періоду: 01.01.2018, Кінець періоду: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defaultGridColor="0" colorId="0" workbookViewId="0"/>
  </sheetViews>
  <sheetFormatPr defaultRowHeight="12.75" x14ac:dyDescent="0.2"/>
  <cols>
    <col min="1" max="1" width="4.85546875"/>
    <col min="2" max="2" width="12.5703125"/>
    <col min="3" max="3" width="6.7109375"/>
    <col min="4" max="4" width="42.140625"/>
    <col min="5" max="5" width="12.7109375"/>
    <col min="6" max="6" width="8.140625"/>
    <col min="7" max="7" width="9.42578125"/>
  </cols>
  <sheetData>
    <row r="1" spans="1:8" ht="15.75" x14ac:dyDescent="0.25">
      <c r="A1" s="142" t="s">
        <v>72</v>
      </c>
      <c r="B1" s="142"/>
      <c r="C1" s="142"/>
      <c r="D1" s="142"/>
      <c r="E1" s="77"/>
      <c r="F1" s="61"/>
      <c r="G1" s="61"/>
    </row>
    <row r="2" spans="1:8" ht="22.7" customHeight="1" x14ac:dyDescent="0.2">
      <c r="A2" s="140" t="s">
        <v>25</v>
      </c>
      <c r="B2" s="140"/>
      <c r="C2" s="140"/>
      <c r="D2" s="140"/>
      <c r="E2" s="140"/>
      <c r="F2" s="82" t="s">
        <v>121</v>
      </c>
      <c r="G2" s="82" t="s">
        <v>122</v>
      </c>
      <c r="H2" s="42"/>
    </row>
    <row r="3" spans="1:8" ht="17.45" customHeight="1" x14ac:dyDescent="0.2">
      <c r="A3" s="156" t="s">
        <v>27</v>
      </c>
      <c r="B3" s="150" t="s">
        <v>74</v>
      </c>
      <c r="C3" s="150"/>
      <c r="D3" s="150"/>
      <c r="E3" s="150"/>
      <c r="F3" s="83">
        <v>1</v>
      </c>
      <c r="G3" s="56">
        <v>5</v>
      </c>
      <c r="H3" s="42"/>
    </row>
    <row r="4" spans="1:8" ht="17.45" customHeight="1" x14ac:dyDescent="0.2">
      <c r="A4" s="157"/>
      <c r="B4" s="68"/>
      <c r="C4" s="159" t="s">
        <v>85</v>
      </c>
      <c r="D4" s="159"/>
      <c r="E4" s="160"/>
      <c r="F4" s="83">
        <v>2</v>
      </c>
      <c r="G4" s="56">
        <v>5</v>
      </c>
      <c r="H4" s="42"/>
    </row>
    <row r="5" spans="1:8" ht="17.45" customHeight="1" x14ac:dyDescent="0.2">
      <c r="A5" s="157"/>
      <c r="B5" s="152" t="s">
        <v>75</v>
      </c>
      <c r="C5" s="153"/>
      <c r="D5" s="153"/>
      <c r="E5" s="154"/>
      <c r="F5" s="83">
        <v>3</v>
      </c>
      <c r="G5" s="56">
        <v>110</v>
      </c>
      <c r="H5" s="42"/>
    </row>
    <row r="6" spans="1:8" ht="17.45" customHeight="1" x14ac:dyDescent="0.2">
      <c r="A6" s="157"/>
      <c r="B6" s="144" t="s">
        <v>76</v>
      </c>
      <c r="C6" s="145" t="s">
        <v>86</v>
      </c>
      <c r="D6" s="145"/>
      <c r="E6" s="145"/>
      <c r="F6" s="83">
        <v>4</v>
      </c>
      <c r="G6" s="56">
        <v>37</v>
      </c>
      <c r="H6" s="42"/>
    </row>
    <row r="7" spans="1:8" ht="25.7" customHeight="1" x14ac:dyDescent="0.2">
      <c r="A7" s="157"/>
      <c r="B7" s="151"/>
      <c r="C7" s="145" t="s">
        <v>87</v>
      </c>
      <c r="D7" s="145"/>
      <c r="E7" s="145"/>
      <c r="F7" s="83">
        <v>5</v>
      </c>
      <c r="G7" s="56">
        <v>20</v>
      </c>
      <c r="H7" s="42"/>
    </row>
    <row r="8" spans="1:8" ht="18.95" customHeight="1" x14ac:dyDescent="0.2">
      <c r="A8" s="157"/>
      <c r="B8" s="151"/>
      <c r="C8" s="144" t="s">
        <v>88</v>
      </c>
      <c r="D8" s="145" t="s">
        <v>116</v>
      </c>
      <c r="E8" s="145"/>
      <c r="F8" s="83">
        <v>6</v>
      </c>
      <c r="G8" s="56">
        <v>27</v>
      </c>
      <c r="H8" s="42"/>
    </row>
    <row r="9" spans="1:8" ht="18.95" customHeight="1" x14ac:dyDescent="0.2">
      <c r="A9" s="157"/>
      <c r="B9" s="151"/>
      <c r="C9" s="144"/>
      <c r="D9" s="145" t="s">
        <v>109</v>
      </c>
      <c r="E9" s="145"/>
      <c r="F9" s="83">
        <v>7</v>
      </c>
      <c r="G9" s="56">
        <v>11</v>
      </c>
      <c r="H9" s="42"/>
    </row>
    <row r="10" spans="1:8" ht="18.95" customHeight="1" x14ac:dyDescent="0.2">
      <c r="A10" s="157"/>
      <c r="B10" s="151"/>
      <c r="C10" s="144"/>
      <c r="D10" s="145" t="s">
        <v>110</v>
      </c>
      <c r="E10" s="145"/>
      <c r="F10" s="83">
        <v>8</v>
      </c>
      <c r="G10" s="56">
        <v>1</v>
      </c>
      <c r="H10" s="42"/>
    </row>
    <row r="11" spans="1:8" ht="18.95" customHeight="1" x14ac:dyDescent="0.2">
      <c r="A11" s="157"/>
      <c r="B11" s="150" t="s">
        <v>77</v>
      </c>
      <c r="C11" s="150"/>
      <c r="D11" s="150"/>
      <c r="E11" s="78" t="s">
        <v>119</v>
      </c>
      <c r="F11" s="83">
        <v>9</v>
      </c>
      <c r="G11" s="56"/>
      <c r="H11" s="42"/>
    </row>
    <row r="12" spans="1:8" ht="19.7" customHeight="1" x14ac:dyDescent="0.2">
      <c r="A12" s="157"/>
      <c r="B12" s="150"/>
      <c r="C12" s="150"/>
      <c r="D12" s="150"/>
      <c r="E12" s="78" t="s">
        <v>120</v>
      </c>
      <c r="F12" s="83">
        <v>10</v>
      </c>
      <c r="G12" s="56"/>
      <c r="H12" s="42"/>
    </row>
    <row r="13" spans="1:8" ht="26.45" customHeight="1" x14ac:dyDescent="0.2">
      <c r="A13" s="157"/>
      <c r="B13" s="140" t="s">
        <v>78</v>
      </c>
      <c r="C13" s="126" t="s">
        <v>89</v>
      </c>
      <c r="D13" s="146"/>
      <c r="E13" s="127"/>
      <c r="F13" s="83">
        <v>11</v>
      </c>
      <c r="G13" s="56">
        <v>8</v>
      </c>
      <c r="H13" s="42"/>
    </row>
    <row r="14" spans="1:8" ht="12.2" customHeight="1" x14ac:dyDescent="0.2">
      <c r="A14" s="157"/>
      <c r="B14" s="140"/>
      <c r="C14" s="145" t="s">
        <v>90</v>
      </c>
      <c r="D14" s="145"/>
      <c r="E14" s="145"/>
      <c r="F14" s="83">
        <v>12</v>
      </c>
      <c r="G14" s="56">
        <v>66</v>
      </c>
      <c r="H14" s="42"/>
    </row>
    <row r="15" spans="1:8" ht="12.2" customHeight="1" x14ac:dyDescent="0.2">
      <c r="A15" s="157"/>
      <c r="B15" s="140"/>
      <c r="C15" s="145" t="s">
        <v>91</v>
      </c>
      <c r="D15" s="145"/>
      <c r="E15" s="145"/>
      <c r="F15" s="83">
        <v>13</v>
      </c>
      <c r="G15" s="56">
        <v>2</v>
      </c>
      <c r="H15" s="42"/>
    </row>
    <row r="16" spans="1:8" ht="12.2" customHeight="1" x14ac:dyDescent="0.2">
      <c r="A16" s="157"/>
      <c r="B16" s="140"/>
      <c r="C16" s="155" t="s">
        <v>92</v>
      </c>
      <c r="D16" s="155"/>
      <c r="E16" s="155"/>
      <c r="F16" s="83">
        <v>14</v>
      </c>
      <c r="G16" s="56"/>
      <c r="H16" s="42"/>
    </row>
    <row r="17" spans="1:8" ht="12.2" customHeight="1" x14ac:dyDescent="0.2">
      <c r="A17" s="157"/>
      <c r="B17" s="140"/>
      <c r="C17" s="155" t="s">
        <v>93</v>
      </c>
      <c r="D17" s="155"/>
      <c r="E17" s="155"/>
      <c r="F17" s="83">
        <v>15</v>
      </c>
      <c r="G17" s="56">
        <v>17</v>
      </c>
      <c r="H17" s="42"/>
    </row>
    <row r="18" spans="1:8" ht="12.2" customHeight="1" x14ac:dyDescent="0.2">
      <c r="A18" s="157"/>
      <c r="B18" s="140"/>
      <c r="C18" s="145" t="s">
        <v>94</v>
      </c>
      <c r="D18" s="145"/>
      <c r="E18" s="145"/>
      <c r="F18" s="83">
        <v>16</v>
      </c>
      <c r="G18" s="56">
        <v>31</v>
      </c>
      <c r="H18" s="42"/>
    </row>
    <row r="19" spans="1:8" ht="12.2" customHeight="1" x14ac:dyDescent="0.2">
      <c r="A19" s="157"/>
      <c r="B19" s="140"/>
      <c r="C19" s="145" t="s">
        <v>95</v>
      </c>
      <c r="D19" s="145"/>
      <c r="E19" s="145"/>
      <c r="F19" s="83">
        <v>17</v>
      </c>
      <c r="G19" s="56">
        <v>20</v>
      </c>
      <c r="H19" s="42"/>
    </row>
    <row r="20" spans="1:8" ht="12.2" customHeight="1" x14ac:dyDescent="0.2">
      <c r="A20" s="157"/>
      <c r="B20" s="140"/>
      <c r="C20" s="155" t="s">
        <v>96</v>
      </c>
      <c r="D20" s="155"/>
      <c r="E20" s="155"/>
      <c r="F20" s="83">
        <v>18</v>
      </c>
      <c r="G20" s="56">
        <v>136</v>
      </c>
      <c r="H20" s="42"/>
    </row>
    <row r="21" spans="1:8" ht="12.2" customHeight="1" x14ac:dyDescent="0.2">
      <c r="A21" s="157"/>
      <c r="B21" s="156" t="s">
        <v>79</v>
      </c>
      <c r="C21" s="69" t="s">
        <v>97</v>
      </c>
      <c r="D21" s="73"/>
      <c r="E21" s="79"/>
      <c r="F21" s="83">
        <v>19</v>
      </c>
      <c r="G21" s="56">
        <v>21</v>
      </c>
      <c r="H21" s="42"/>
    </row>
    <row r="22" spans="1:8" ht="12.2" customHeight="1" x14ac:dyDescent="0.2">
      <c r="A22" s="157"/>
      <c r="B22" s="157"/>
      <c r="C22" s="70" t="s">
        <v>98</v>
      </c>
      <c r="D22" s="74"/>
      <c r="E22" s="80"/>
      <c r="F22" s="83">
        <v>20</v>
      </c>
      <c r="G22" s="56">
        <v>7</v>
      </c>
      <c r="H22" s="42"/>
    </row>
    <row r="23" spans="1:8" ht="12.2" customHeight="1" x14ac:dyDescent="0.2">
      <c r="A23" s="157"/>
      <c r="B23" s="157"/>
      <c r="C23" s="69" t="s">
        <v>99</v>
      </c>
      <c r="D23" s="73"/>
      <c r="E23" s="79"/>
      <c r="F23" s="83">
        <v>21</v>
      </c>
      <c r="G23" s="56">
        <v>1</v>
      </c>
      <c r="H23" s="42"/>
    </row>
    <row r="24" spans="1:8" ht="12.2" customHeight="1" x14ac:dyDescent="0.2">
      <c r="A24" s="157"/>
      <c r="B24" s="157"/>
      <c r="C24" s="70" t="s">
        <v>100</v>
      </c>
      <c r="D24" s="74"/>
      <c r="E24" s="80"/>
      <c r="F24" s="83">
        <v>22</v>
      </c>
      <c r="G24" s="56"/>
      <c r="H24" s="42"/>
    </row>
    <row r="25" spans="1:8" ht="12.2" customHeight="1" x14ac:dyDescent="0.2">
      <c r="A25" s="157"/>
      <c r="B25" s="157"/>
      <c r="C25" s="70" t="s">
        <v>101</v>
      </c>
      <c r="D25" s="74"/>
      <c r="E25" s="80"/>
      <c r="F25" s="83">
        <v>23</v>
      </c>
      <c r="G25" s="56"/>
      <c r="H25" s="42"/>
    </row>
    <row r="26" spans="1:8" ht="12.2" customHeight="1" x14ac:dyDescent="0.2">
      <c r="A26" s="157"/>
      <c r="B26" s="157"/>
      <c r="C26" s="71" t="s">
        <v>102</v>
      </c>
      <c r="D26" s="75"/>
      <c r="E26" s="75"/>
      <c r="F26" s="83">
        <v>24</v>
      </c>
      <c r="G26" s="56"/>
      <c r="H26" s="42"/>
    </row>
    <row r="27" spans="1:8" ht="12.2" customHeight="1" x14ac:dyDescent="0.2">
      <c r="A27" s="158"/>
      <c r="B27" s="158"/>
      <c r="C27" s="72" t="s">
        <v>103</v>
      </c>
      <c r="D27" s="76"/>
      <c r="E27" s="81"/>
      <c r="F27" s="83">
        <v>25</v>
      </c>
      <c r="G27" s="56"/>
      <c r="H27" s="42"/>
    </row>
    <row r="28" spans="1:8" ht="27.2" customHeight="1" x14ac:dyDescent="0.2">
      <c r="A28" s="156" t="s">
        <v>28</v>
      </c>
      <c r="B28" s="152" t="s">
        <v>80</v>
      </c>
      <c r="C28" s="153"/>
      <c r="D28" s="153"/>
      <c r="E28" s="154"/>
      <c r="F28" s="83">
        <v>26</v>
      </c>
      <c r="G28" s="56">
        <v>1</v>
      </c>
      <c r="H28" s="42"/>
    </row>
    <row r="29" spans="1:8" ht="12.2" customHeight="1" x14ac:dyDescent="0.2">
      <c r="A29" s="157"/>
      <c r="B29" s="144" t="s">
        <v>81</v>
      </c>
      <c r="C29" s="126" t="s">
        <v>104</v>
      </c>
      <c r="D29" s="146"/>
      <c r="E29" s="127"/>
      <c r="F29" s="83">
        <v>27</v>
      </c>
      <c r="G29" s="56">
        <v>1</v>
      </c>
      <c r="H29" s="42"/>
    </row>
    <row r="30" spans="1:8" ht="12.2" customHeight="1" x14ac:dyDescent="0.2">
      <c r="A30" s="157"/>
      <c r="B30" s="144"/>
      <c r="C30" s="139" t="s">
        <v>105</v>
      </c>
      <c r="D30" s="126" t="s">
        <v>117</v>
      </c>
      <c r="E30" s="127"/>
      <c r="F30" s="83">
        <v>28</v>
      </c>
      <c r="G30" s="56"/>
      <c r="H30" s="42"/>
    </row>
    <row r="31" spans="1:8" ht="12.2" customHeight="1" x14ac:dyDescent="0.2">
      <c r="A31" s="157"/>
      <c r="B31" s="144"/>
      <c r="C31" s="139"/>
      <c r="D31" s="126" t="s">
        <v>118</v>
      </c>
      <c r="E31" s="127"/>
      <c r="F31" s="83">
        <v>29</v>
      </c>
      <c r="G31" s="56">
        <v>1</v>
      </c>
      <c r="H31" s="42"/>
    </row>
    <row r="32" spans="1:8" ht="12.2" customHeight="1" x14ac:dyDescent="0.2">
      <c r="A32" s="157"/>
      <c r="B32" s="144"/>
      <c r="C32" s="126" t="s">
        <v>106</v>
      </c>
      <c r="D32" s="146"/>
      <c r="E32" s="127"/>
      <c r="F32" s="83">
        <v>30</v>
      </c>
      <c r="G32" s="56"/>
      <c r="H32" s="42"/>
    </row>
    <row r="33" spans="1:8" ht="12.2" customHeight="1" x14ac:dyDescent="0.2">
      <c r="A33" s="157"/>
      <c r="B33" s="144"/>
      <c r="C33" s="126" t="s">
        <v>107</v>
      </c>
      <c r="D33" s="146"/>
      <c r="E33" s="127"/>
      <c r="F33" s="83">
        <v>31</v>
      </c>
      <c r="G33" s="56"/>
      <c r="H33" s="42"/>
    </row>
    <row r="34" spans="1:8" ht="12.2" customHeight="1" x14ac:dyDescent="0.2">
      <c r="A34" s="157"/>
      <c r="B34" s="144" t="s">
        <v>82</v>
      </c>
      <c r="C34" s="126" t="s">
        <v>108</v>
      </c>
      <c r="D34" s="146"/>
      <c r="E34" s="127"/>
      <c r="F34" s="83">
        <v>32</v>
      </c>
      <c r="G34" s="56"/>
      <c r="H34" s="42"/>
    </row>
    <row r="35" spans="1:8" ht="12.2" customHeight="1" x14ac:dyDescent="0.2">
      <c r="A35" s="157"/>
      <c r="B35" s="144"/>
      <c r="C35" s="126" t="s">
        <v>109</v>
      </c>
      <c r="D35" s="146"/>
      <c r="E35" s="127"/>
      <c r="F35" s="83">
        <v>33</v>
      </c>
      <c r="G35" s="56"/>
      <c r="H35" s="42"/>
    </row>
    <row r="36" spans="1:8" ht="12.2" customHeight="1" x14ac:dyDescent="0.2">
      <c r="A36" s="157"/>
      <c r="B36" s="144"/>
      <c r="C36" s="126" t="s">
        <v>110</v>
      </c>
      <c r="D36" s="146"/>
      <c r="E36" s="127"/>
      <c r="F36" s="83">
        <v>34</v>
      </c>
      <c r="G36" s="56"/>
      <c r="H36" s="42"/>
    </row>
    <row r="37" spans="1:8" ht="12.2" customHeight="1" x14ac:dyDescent="0.2">
      <c r="A37" s="157"/>
      <c r="B37" s="147" t="s">
        <v>83</v>
      </c>
      <c r="C37" s="148"/>
      <c r="D37" s="148"/>
      <c r="E37" s="149"/>
      <c r="F37" s="83">
        <v>35</v>
      </c>
      <c r="G37" s="56">
        <f>SUM(G38:G42)</f>
        <v>0</v>
      </c>
      <c r="H37" s="42"/>
    </row>
    <row r="38" spans="1:8" ht="12.2" customHeight="1" x14ac:dyDescent="0.2">
      <c r="A38" s="157"/>
      <c r="B38" s="161" t="s">
        <v>84</v>
      </c>
      <c r="C38" s="164" t="s">
        <v>111</v>
      </c>
      <c r="D38" s="165"/>
      <c r="E38" s="166"/>
      <c r="F38" s="83">
        <v>36</v>
      </c>
      <c r="G38" s="56"/>
      <c r="H38" s="42"/>
    </row>
    <row r="39" spans="1:8" ht="12.2" customHeight="1" x14ac:dyDescent="0.2">
      <c r="A39" s="157"/>
      <c r="B39" s="162"/>
      <c r="C39" s="164" t="s">
        <v>112</v>
      </c>
      <c r="D39" s="165"/>
      <c r="E39" s="166"/>
      <c r="F39" s="83">
        <v>37</v>
      </c>
      <c r="G39" s="56"/>
      <c r="H39" s="42"/>
    </row>
    <row r="40" spans="1:8" ht="12.2" customHeight="1" x14ac:dyDescent="0.2">
      <c r="A40" s="157"/>
      <c r="B40" s="162"/>
      <c r="C40" s="164" t="s">
        <v>113</v>
      </c>
      <c r="D40" s="165"/>
      <c r="E40" s="166"/>
      <c r="F40" s="83">
        <v>38</v>
      </c>
      <c r="G40" s="56"/>
      <c r="H40" s="42"/>
    </row>
    <row r="41" spans="1:8" ht="12.2" customHeight="1" x14ac:dyDescent="0.2">
      <c r="A41" s="157"/>
      <c r="B41" s="162"/>
      <c r="C41" s="164" t="s">
        <v>114</v>
      </c>
      <c r="D41" s="165"/>
      <c r="E41" s="166"/>
      <c r="F41" s="83">
        <v>39</v>
      </c>
      <c r="G41" s="56"/>
      <c r="H41" s="42"/>
    </row>
    <row r="42" spans="1:8" ht="12.2" customHeight="1" x14ac:dyDescent="0.2">
      <c r="A42" s="158"/>
      <c r="B42" s="163"/>
      <c r="C42" s="164" t="s">
        <v>115</v>
      </c>
      <c r="D42" s="165"/>
      <c r="E42" s="166"/>
      <c r="F42" s="83">
        <v>40</v>
      </c>
      <c r="G42" s="56"/>
      <c r="H42" s="42"/>
    </row>
    <row r="43" spans="1:8" ht="27.2" customHeight="1" x14ac:dyDescent="0.2">
      <c r="A43" s="167" t="s">
        <v>73</v>
      </c>
      <c r="B43" s="150" t="s">
        <v>80</v>
      </c>
      <c r="C43" s="150"/>
      <c r="D43" s="150"/>
      <c r="E43" s="150"/>
      <c r="F43" s="83">
        <v>41</v>
      </c>
      <c r="G43" s="56">
        <v>68</v>
      </c>
      <c r="H43" s="42"/>
    </row>
    <row r="44" spans="1:8" ht="12.2" customHeight="1" x14ac:dyDescent="0.2">
      <c r="A44" s="168"/>
      <c r="B44" s="144" t="s">
        <v>81</v>
      </c>
      <c r="C44" s="145" t="s">
        <v>104</v>
      </c>
      <c r="D44" s="145"/>
      <c r="E44" s="145"/>
      <c r="F44" s="83">
        <v>42</v>
      </c>
      <c r="G44" s="56">
        <v>18</v>
      </c>
      <c r="H44" s="42"/>
    </row>
    <row r="45" spans="1:8" ht="12.2" customHeight="1" x14ac:dyDescent="0.2">
      <c r="A45" s="168"/>
      <c r="B45" s="144"/>
      <c r="C45" s="139" t="s">
        <v>105</v>
      </c>
      <c r="D45" s="145" t="s">
        <v>117</v>
      </c>
      <c r="E45" s="145"/>
      <c r="F45" s="83">
        <v>43</v>
      </c>
      <c r="G45" s="84">
        <v>6</v>
      </c>
      <c r="H45" s="42"/>
    </row>
    <row r="46" spans="1:8" ht="12.2" customHeight="1" x14ac:dyDescent="0.2">
      <c r="A46" s="168"/>
      <c r="B46" s="144"/>
      <c r="C46" s="139"/>
      <c r="D46" s="145" t="s">
        <v>118</v>
      </c>
      <c r="E46" s="145"/>
      <c r="F46" s="83">
        <v>44</v>
      </c>
      <c r="G46" s="56">
        <v>12</v>
      </c>
      <c r="H46" s="42"/>
    </row>
    <row r="47" spans="1:8" ht="12.2" customHeight="1" x14ac:dyDescent="0.2">
      <c r="A47" s="168"/>
      <c r="B47" s="144"/>
      <c r="C47" s="145" t="s">
        <v>106</v>
      </c>
      <c r="D47" s="145"/>
      <c r="E47" s="145"/>
      <c r="F47" s="83">
        <v>45</v>
      </c>
      <c r="G47" s="56"/>
      <c r="H47" s="42"/>
    </row>
    <row r="48" spans="1:8" ht="12.2" customHeight="1" x14ac:dyDescent="0.2">
      <c r="A48" s="168"/>
      <c r="B48" s="144"/>
      <c r="C48" s="145" t="s">
        <v>107</v>
      </c>
      <c r="D48" s="145"/>
      <c r="E48" s="145"/>
      <c r="F48" s="83">
        <v>46</v>
      </c>
      <c r="G48" s="56"/>
      <c r="H48" s="42"/>
    </row>
    <row r="49" spans="1:8" ht="12.2" customHeight="1" x14ac:dyDescent="0.2">
      <c r="A49" s="168"/>
      <c r="B49" s="144" t="s">
        <v>82</v>
      </c>
      <c r="C49" s="145" t="s">
        <v>108</v>
      </c>
      <c r="D49" s="145"/>
      <c r="E49" s="145"/>
      <c r="F49" s="83">
        <v>47</v>
      </c>
      <c r="G49" s="56">
        <v>10</v>
      </c>
      <c r="H49" s="42"/>
    </row>
    <row r="50" spans="1:8" ht="12.2" customHeight="1" x14ac:dyDescent="0.2">
      <c r="A50" s="168"/>
      <c r="B50" s="144"/>
      <c r="C50" s="145" t="s">
        <v>109</v>
      </c>
      <c r="D50" s="145"/>
      <c r="E50" s="145"/>
      <c r="F50" s="83">
        <v>48</v>
      </c>
      <c r="G50" s="56">
        <v>12</v>
      </c>
      <c r="H50" s="42"/>
    </row>
    <row r="51" spans="1:8" ht="12.2" customHeight="1" x14ac:dyDescent="0.2">
      <c r="A51" s="168"/>
      <c r="B51" s="144"/>
      <c r="C51" s="145" t="s">
        <v>110</v>
      </c>
      <c r="D51" s="145"/>
      <c r="E51" s="145"/>
      <c r="F51" s="83">
        <v>49</v>
      </c>
      <c r="G51" s="56">
        <v>1</v>
      </c>
      <c r="H51" s="42"/>
    </row>
    <row r="52" spans="1:8" ht="12.2" customHeight="1" x14ac:dyDescent="0.2">
      <c r="A52" s="168"/>
      <c r="B52" s="143" t="s">
        <v>83</v>
      </c>
      <c r="C52" s="143"/>
      <c r="D52" s="143"/>
      <c r="E52" s="143"/>
      <c r="F52" s="83">
        <v>50</v>
      </c>
      <c r="G52" s="56">
        <f>SUM(G53:G57)</f>
        <v>0</v>
      </c>
      <c r="H52" s="42"/>
    </row>
    <row r="53" spans="1:8" ht="12.2" customHeight="1" x14ac:dyDescent="0.2">
      <c r="A53" s="168"/>
      <c r="B53" s="161" t="s">
        <v>84</v>
      </c>
      <c r="C53" s="155" t="s">
        <v>111</v>
      </c>
      <c r="D53" s="155"/>
      <c r="E53" s="155"/>
      <c r="F53" s="83">
        <v>51</v>
      </c>
      <c r="G53" s="56"/>
      <c r="H53" s="42"/>
    </row>
    <row r="54" spans="1:8" ht="12.2" customHeight="1" x14ac:dyDescent="0.2">
      <c r="A54" s="168"/>
      <c r="B54" s="162"/>
      <c r="C54" s="155" t="s">
        <v>112</v>
      </c>
      <c r="D54" s="155"/>
      <c r="E54" s="155"/>
      <c r="F54" s="83">
        <v>52</v>
      </c>
      <c r="G54" s="56"/>
      <c r="H54" s="42"/>
    </row>
    <row r="55" spans="1:8" ht="12.2" customHeight="1" x14ac:dyDescent="0.2">
      <c r="A55" s="168"/>
      <c r="B55" s="162"/>
      <c r="C55" s="155" t="s">
        <v>113</v>
      </c>
      <c r="D55" s="155"/>
      <c r="E55" s="155"/>
      <c r="F55" s="83">
        <v>53</v>
      </c>
      <c r="G55" s="56"/>
      <c r="H55" s="42"/>
    </row>
    <row r="56" spans="1:8" ht="12.2" customHeight="1" x14ac:dyDescent="0.2">
      <c r="A56" s="168"/>
      <c r="B56" s="162"/>
      <c r="C56" s="155" t="s">
        <v>114</v>
      </c>
      <c r="D56" s="155"/>
      <c r="E56" s="155"/>
      <c r="F56" s="83">
        <v>54</v>
      </c>
      <c r="G56" s="56"/>
      <c r="H56" s="42"/>
    </row>
    <row r="57" spans="1:8" ht="12.2" customHeight="1" x14ac:dyDescent="0.2">
      <c r="A57" s="169"/>
      <c r="B57" s="163"/>
      <c r="C57" s="164" t="s">
        <v>115</v>
      </c>
      <c r="D57" s="165"/>
      <c r="E57" s="166"/>
      <c r="F57" s="83">
        <v>55</v>
      </c>
      <c r="G57" s="56"/>
      <c r="H57" s="42"/>
    </row>
    <row r="58" spans="1:8" x14ac:dyDescent="0.2">
      <c r="A58" s="54"/>
      <c r="B58" s="54"/>
      <c r="C58" s="54"/>
      <c r="D58" s="54"/>
      <c r="E58" s="54"/>
      <c r="F58" s="54"/>
      <c r="G58" s="54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21:B27"/>
    <mergeCell ref="A3:A27"/>
    <mergeCell ref="C4:E4"/>
    <mergeCell ref="C13:E13"/>
    <mergeCell ref="D10:E10"/>
    <mergeCell ref="C19:E19"/>
    <mergeCell ref="C15:E15"/>
    <mergeCell ref="C16:E16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</mergeCells>
  <pageMargins left="0.511811023622047" right="0.31496062992126" top="0.35433070866141703" bottom="0.74803149606299202" header="0.31496062992126" footer="0.511811023622047"/>
  <pageSetup paperSize="9" scale="99" orientation="portrait"/>
  <headerFooter alignWithMargins="0">
    <oddFooter>&amp;L703E4081&amp;CФорма № 1-мзс, Підрозділ: Новосанжарський районний суд Полтавської області, 
Початок періоду: 01.01.2018, Кінець періоду: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defaultGridColor="0" colorId="0" workbookViewId="0"/>
  </sheetViews>
  <sheetFormatPr defaultRowHeight="12.75" x14ac:dyDescent="0.2"/>
  <cols>
    <col min="1" max="1" width="5.140625"/>
    <col min="2" max="2" width="8.85546875"/>
    <col min="3" max="3" width="10.42578125"/>
    <col min="4" max="4" width="38.5703125"/>
    <col min="5" max="5" width="10.140625"/>
    <col min="8" max="8" width="11.140625"/>
    <col min="9" max="9" width="14.85546875"/>
  </cols>
  <sheetData>
    <row r="1" spans="1:10" ht="15.2" customHeight="1" x14ac:dyDescent="0.25">
      <c r="A1" s="142" t="s">
        <v>123</v>
      </c>
      <c r="B1" s="142"/>
      <c r="C1" s="142"/>
      <c r="D1" s="142"/>
      <c r="E1" s="77"/>
      <c r="F1" s="77"/>
      <c r="G1" s="77"/>
      <c r="H1" s="77"/>
      <c r="I1" s="88"/>
    </row>
    <row r="2" spans="1:10" ht="18.95" customHeight="1" x14ac:dyDescent="0.2">
      <c r="A2" s="204" t="s">
        <v>25</v>
      </c>
      <c r="B2" s="205"/>
      <c r="C2" s="205"/>
      <c r="D2" s="205"/>
      <c r="E2" s="205"/>
      <c r="F2" s="205"/>
      <c r="G2" s="206"/>
      <c r="H2" s="82" t="s">
        <v>121</v>
      </c>
      <c r="I2" s="82" t="s">
        <v>122</v>
      </c>
      <c r="J2" s="42"/>
    </row>
    <row r="3" spans="1:10" ht="15.2" customHeight="1" x14ac:dyDescent="0.2">
      <c r="A3" s="140" t="s">
        <v>27</v>
      </c>
      <c r="B3" s="152" t="s">
        <v>135</v>
      </c>
      <c r="C3" s="153"/>
      <c r="D3" s="153"/>
      <c r="E3" s="153"/>
      <c r="F3" s="153"/>
      <c r="G3" s="154"/>
      <c r="H3" s="83">
        <v>1</v>
      </c>
      <c r="I3" s="56">
        <v>191</v>
      </c>
      <c r="J3" s="42"/>
    </row>
    <row r="4" spans="1:10" ht="14.45" customHeight="1" x14ac:dyDescent="0.2">
      <c r="A4" s="140"/>
      <c r="B4" s="161" t="s">
        <v>136</v>
      </c>
      <c r="C4" s="201" t="s">
        <v>159</v>
      </c>
      <c r="D4" s="202"/>
      <c r="E4" s="202"/>
      <c r="F4" s="202"/>
      <c r="G4" s="203"/>
      <c r="H4" s="83">
        <v>2</v>
      </c>
      <c r="I4" s="56">
        <v>137</v>
      </c>
      <c r="J4" s="42"/>
    </row>
    <row r="5" spans="1:10" ht="14.45" customHeight="1" x14ac:dyDescent="0.2">
      <c r="A5" s="140"/>
      <c r="B5" s="162"/>
      <c r="C5" s="194" t="s">
        <v>160</v>
      </c>
      <c r="D5" s="195"/>
      <c r="E5" s="195"/>
      <c r="F5" s="195"/>
      <c r="G5" s="196"/>
      <c r="H5" s="83">
        <v>3</v>
      </c>
      <c r="I5" s="56">
        <v>53</v>
      </c>
      <c r="J5" s="42"/>
    </row>
    <row r="6" spans="1:10" ht="14.45" customHeight="1" x14ac:dyDescent="0.2">
      <c r="A6" s="140"/>
      <c r="B6" s="162"/>
      <c r="C6" s="201" t="s">
        <v>161</v>
      </c>
      <c r="D6" s="202"/>
      <c r="E6" s="202"/>
      <c r="F6" s="202"/>
      <c r="G6" s="203"/>
      <c r="H6" s="83">
        <v>4</v>
      </c>
      <c r="I6" s="56"/>
      <c r="J6" s="42"/>
    </row>
    <row r="7" spans="1:10" ht="14.45" customHeight="1" x14ac:dyDescent="0.2">
      <c r="A7" s="140"/>
      <c r="B7" s="162"/>
      <c r="C7" s="201" t="s">
        <v>162</v>
      </c>
      <c r="D7" s="202"/>
      <c r="E7" s="202"/>
      <c r="F7" s="202"/>
      <c r="G7" s="203"/>
      <c r="H7" s="83">
        <v>5</v>
      </c>
      <c r="I7" s="56">
        <v>51</v>
      </c>
      <c r="J7" s="42"/>
    </row>
    <row r="8" spans="1:10" ht="14.45" customHeight="1" x14ac:dyDescent="0.2">
      <c r="A8" s="140"/>
      <c r="B8" s="162"/>
      <c r="C8" s="201" t="s">
        <v>163</v>
      </c>
      <c r="D8" s="202"/>
      <c r="E8" s="202"/>
      <c r="F8" s="202"/>
      <c r="G8" s="203"/>
      <c r="H8" s="83">
        <v>6</v>
      </c>
      <c r="I8" s="56"/>
      <c r="J8" s="42"/>
    </row>
    <row r="9" spans="1:10" ht="14.45" customHeight="1" x14ac:dyDescent="0.2">
      <c r="A9" s="140"/>
      <c r="B9" s="163"/>
      <c r="C9" s="201" t="s">
        <v>164</v>
      </c>
      <c r="D9" s="202"/>
      <c r="E9" s="202"/>
      <c r="F9" s="202"/>
      <c r="G9" s="203"/>
      <c r="H9" s="83">
        <v>7</v>
      </c>
      <c r="I9" s="56">
        <v>3</v>
      </c>
      <c r="J9" s="42"/>
    </row>
    <row r="10" spans="1:10" ht="15.2" customHeight="1" x14ac:dyDescent="0.2">
      <c r="A10" s="140"/>
      <c r="B10" s="182" t="s">
        <v>137</v>
      </c>
      <c r="C10" s="183"/>
      <c r="D10" s="183"/>
      <c r="E10" s="183"/>
      <c r="F10" s="183"/>
      <c r="G10" s="184"/>
      <c r="H10" s="83">
        <v>8</v>
      </c>
      <c r="I10" s="56">
        <v>1</v>
      </c>
      <c r="J10" s="42"/>
    </row>
    <row r="11" spans="1:10" ht="15.2" customHeight="1" x14ac:dyDescent="0.2">
      <c r="A11" s="140"/>
      <c r="B11" s="182" t="s">
        <v>138</v>
      </c>
      <c r="C11" s="183"/>
      <c r="D11" s="183"/>
      <c r="E11" s="183"/>
      <c r="F11" s="183"/>
      <c r="G11" s="184"/>
      <c r="H11" s="83">
        <v>9</v>
      </c>
      <c r="I11" s="56"/>
      <c r="J11" s="42"/>
    </row>
    <row r="12" spans="1:10" ht="15.2" customHeight="1" x14ac:dyDescent="0.2">
      <c r="A12" s="140"/>
      <c r="B12" s="182" t="s">
        <v>139</v>
      </c>
      <c r="C12" s="183"/>
      <c r="D12" s="183"/>
      <c r="E12" s="183"/>
      <c r="F12" s="183"/>
      <c r="G12" s="184"/>
      <c r="H12" s="83">
        <v>10</v>
      </c>
      <c r="I12" s="56">
        <v>1</v>
      </c>
      <c r="J12" s="42"/>
    </row>
    <row r="13" spans="1:10" ht="15.2" customHeight="1" x14ac:dyDescent="0.2">
      <c r="A13" s="140"/>
      <c r="B13" s="182" t="s">
        <v>140</v>
      </c>
      <c r="C13" s="183"/>
      <c r="D13" s="183"/>
      <c r="E13" s="183"/>
      <c r="F13" s="183"/>
      <c r="G13" s="184"/>
      <c r="H13" s="83">
        <v>11</v>
      </c>
      <c r="I13" s="56"/>
      <c r="J13" s="42"/>
    </row>
    <row r="14" spans="1:10" ht="15.2" customHeight="1" x14ac:dyDescent="0.2">
      <c r="A14" s="140"/>
      <c r="B14" s="201" t="s">
        <v>141</v>
      </c>
      <c r="C14" s="202"/>
      <c r="D14" s="202"/>
      <c r="E14" s="202"/>
      <c r="F14" s="202"/>
      <c r="G14" s="203"/>
      <c r="H14" s="83">
        <v>12</v>
      </c>
      <c r="I14" s="56"/>
      <c r="J14" s="42"/>
    </row>
    <row r="15" spans="1:10" ht="15.2" customHeight="1" x14ac:dyDescent="0.2">
      <c r="A15" s="140"/>
      <c r="B15" s="201" t="s">
        <v>142</v>
      </c>
      <c r="C15" s="202"/>
      <c r="D15" s="202"/>
      <c r="E15" s="202"/>
      <c r="F15" s="202"/>
      <c r="G15" s="203"/>
      <c r="H15" s="83">
        <v>13</v>
      </c>
      <c r="I15" s="56"/>
      <c r="J15" s="42"/>
    </row>
    <row r="16" spans="1:10" ht="15.2" customHeight="1" x14ac:dyDescent="0.2">
      <c r="A16" s="140"/>
      <c r="B16" s="182" t="s">
        <v>143</v>
      </c>
      <c r="C16" s="183"/>
      <c r="D16" s="183"/>
      <c r="E16" s="183"/>
      <c r="F16" s="183"/>
      <c r="G16" s="184"/>
      <c r="H16" s="83">
        <v>14</v>
      </c>
      <c r="I16" s="56"/>
      <c r="J16" s="42"/>
    </row>
    <row r="17" spans="1:10" ht="15.2" customHeight="1" x14ac:dyDescent="0.2">
      <c r="A17" s="140"/>
      <c r="B17" s="182" t="s">
        <v>144</v>
      </c>
      <c r="C17" s="183"/>
      <c r="D17" s="183"/>
      <c r="E17" s="183"/>
      <c r="F17" s="183"/>
      <c r="G17" s="184"/>
      <c r="H17" s="83">
        <v>15</v>
      </c>
      <c r="I17" s="56"/>
      <c r="J17" s="42"/>
    </row>
    <row r="18" spans="1:10" ht="15.2" customHeight="1" x14ac:dyDescent="0.2">
      <c r="A18" s="140"/>
      <c r="B18" s="182" t="s">
        <v>145</v>
      </c>
      <c r="C18" s="183"/>
      <c r="D18" s="183"/>
      <c r="E18" s="183"/>
      <c r="F18" s="183"/>
      <c r="G18" s="184"/>
      <c r="H18" s="83">
        <v>16</v>
      </c>
      <c r="I18" s="56"/>
      <c r="J18" s="42"/>
    </row>
    <row r="19" spans="1:10" ht="15.2" customHeight="1" x14ac:dyDescent="0.2">
      <c r="A19" s="140"/>
      <c r="B19" s="182" t="s">
        <v>146</v>
      </c>
      <c r="C19" s="183"/>
      <c r="D19" s="183"/>
      <c r="E19" s="183"/>
      <c r="F19" s="183"/>
      <c r="G19" s="184"/>
      <c r="H19" s="83">
        <v>17</v>
      </c>
      <c r="I19" s="56">
        <v>2</v>
      </c>
      <c r="J19" s="42"/>
    </row>
    <row r="20" spans="1:10" ht="15.2" customHeight="1" x14ac:dyDescent="0.2">
      <c r="A20" s="140"/>
      <c r="B20" s="182" t="s">
        <v>147</v>
      </c>
      <c r="C20" s="183"/>
      <c r="D20" s="183"/>
      <c r="E20" s="183"/>
      <c r="F20" s="183"/>
      <c r="G20" s="184"/>
      <c r="H20" s="83">
        <v>18</v>
      </c>
      <c r="I20" s="56">
        <v>317</v>
      </c>
      <c r="J20" s="42"/>
    </row>
    <row r="21" spans="1:10" ht="15.2" customHeight="1" x14ac:dyDescent="0.2">
      <c r="A21" s="140"/>
      <c r="B21" s="182" t="s">
        <v>148</v>
      </c>
      <c r="C21" s="183"/>
      <c r="D21" s="183"/>
      <c r="E21" s="183"/>
      <c r="F21" s="183"/>
      <c r="G21" s="184"/>
      <c r="H21" s="83">
        <v>19</v>
      </c>
      <c r="I21" s="56">
        <v>31</v>
      </c>
      <c r="J21" s="42"/>
    </row>
    <row r="22" spans="1:10" ht="15.2" customHeight="1" x14ac:dyDescent="0.2">
      <c r="A22" s="140"/>
      <c r="B22" s="182" t="s">
        <v>149</v>
      </c>
      <c r="C22" s="183"/>
      <c r="D22" s="183"/>
      <c r="E22" s="183"/>
      <c r="F22" s="183"/>
      <c r="G22" s="184"/>
      <c r="H22" s="83">
        <v>20</v>
      </c>
      <c r="I22" s="56">
        <v>19</v>
      </c>
      <c r="J22" s="42"/>
    </row>
    <row r="23" spans="1:10" ht="15.2" customHeight="1" x14ac:dyDescent="0.2">
      <c r="A23" s="140"/>
      <c r="B23" s="182" t="s">
        <v>150</v>
      </c>
      <c r="C23" s="183"/>
      <c r="D23" s="183"/>
      <c r="E23" s="183"/>
      <c r="F23" s="183"/>
      <c r="G23" s="184"/>
      <c r="H23" s="83">
        <v>21</v>
      </c>
      <c r="I23" s="56"/>
      <c r="J23" s="42"/>
    </row>
    <row r="24" spans="1:10" ht="26.45" customHeight="1" x14ac:dyDescent="0.2">
      <c r="A24" s="140"/>
      <c r="B24" s="152" t="s">
        <v>151</v>
      </c>
      <c r="C24" s="153"/>
      <c r="D24" s="153"/>
      <c r="E24" s="153"/>
      <c r="F24" s="153"/>
      <c r="G24" s="154"/>
      <c r="H24" s="83">
        <v>22</v>
      </c>
      <c r="I24" s="56">
        <v>2</v>
      </c>
      <c r="J24" s="42"/>
    </row>
    <row r="25" spans="1:10" ht="16.7" customHeight="1" x14ac:dyDescent="0.2">
      <c r="A25" s="140" t="s">
        <v>28</v>
      </c>
      <c r="B25" s="140" t="s">
        <v>152</v>
      </c>
      <c r="C25" s="140"/>
      <c r="D25" s="194" t="s">
        <v>167</v>
      </c>
      <c r="E25" s="195"/>
      <c r="F25" s="195"/>
      <c r="G25" s="196"/>
      <c r="H25" s="83">
        <v>23</v>
      </c>
      <c r="I25" s="56"/>
      <c r="J25" s="42"/>
    </row>
    <row r="26" spans="1:10" ht="16.7" customHeight="1" x14ac:dyDescent="0.2">
      <c r="A26" s="140"/>
      <c r="B26" s="140"/>
      <c r="C26" s="140"/>
      <c r="D26" s="194" t="s">
        <v>168</v>
      </c>
      <c r="E26" s="195"/>
      <c r="F26" s="195"/>
      <c r="G26" s="196"/>
      <c r="H26" s="83">
        <v>24</v>
      </c>
      <c r="I26" s="56">
        <v>6</v>
      </c>
      <c r="J26" s="42"/>
    </row>
    <row r="27" spans="1:10" ht="16.7" customHeight="1" x14ac:dyDescent="0.2">
      <c r="A27" s="140"/>
      <c r="B27" s="140"/>
      <c r="C27" s="140"/>
      <c r="D27" s="194" t="s">
        <v>169</v>
      </c>
      <c r="E27" s="195"/>
      <c r="F27" s="195"/>
      <c r="G27" s="196"/>
      <c r="H27" s="83">
        <v>25</v>
      </c>
      <c r="I27" s="56">
        <v>7</v>
      </c>
      <c r="J27" s="42"/>
    </row>
    <row r="28" spans="1:10" ht="14.45" customHeight="1" x14ac:dyDescent="0.2">
      <c r="A28" s="140"/>
      <c r="B28" s="140" t="s">
        <v>153</v>
      </c>
      <c r="C28" s="140"/>
      <c r="D28" s="152" t="s">
        <v>170</v>
      </c>
      <c r="E28" s="153"/>
      <c r="F28" s="153"/>
      <c r="G28" s="154"/>
      <c r="H28" s="83">
        <v>26</v>
      </c>
      <c r="I28" s="56">
        <v>55</v>
      </c>
      <c r="J28" s="42"/>
    </row>
    <row r="29" spans="1:10" ht="14.45" customHeight="1" x14ac:dyDescent="0.2">
      <c r="A29" s="140"/>
      <c r="B29" s="140"/>
      <c r="C29" s="140"/>
      <c r="D29" s="152" t="s">
        <v>171</v>
      </c>
      <c r="E29" s="153"/>
      <c r="F29" s="153"/>
      <c r="G29" s="154"/>
      <c r="H29" s="83">
        <v>27</v>
      </c>
      <c r="I29" s="56">
        <v>7</v>
      </c>
      <c r="J29" s="42"/>
    </row>
    <row r="30" spans="1:10" ht="14.45" customHeight="1" x14ac:dyDescent="0.2">
      <c r="A30" s="140"/>
      <c r="B30" s="140"/>
      <c r="C30" s="140"/>
      <c r="D30" s="194" t="s">
        <v>172</v>
      </c>
      <c r="E30" s="195"/>
      <c r="F30" s="195"/>
      <c r="G30" s="196"/>
      <c r="H30" s="83">
        <v>28</v>
      </c>
      <c r="I30" s="56"/>
      <c r="J30" s="42"/>
    </row>
    <row r="31" spans="1:10" ht="16.7" customHeight="1" x14ac:dyDescent="0.2">
      <c r="A31" s="140"/>
      <c r="B31" s="140" t="s">
        <v>154</v>
      </c>
      <c r="C31" s="140"/>
      <c r="D31" s="126" t="s">
        <v>173</v>
      </c>
      <c r="E31" s="146"/>
      <c r="F31" s="146"/>
      <c r="G31" s="127"/>
      <c r="H31" s="83">
        <v>29</v>
      </c>
      <c r="I31" s="56"/>
      <c r="J31" s="42"/>
    </row>
    <row r="32" spans="1:10" ht="16.7" customHeight="1" x14ac:dyDescent="0.2">
      <c r="A32" s="140"/>
      <c r="B32" s="140"/>
      <c r="C32" s="140"/>
      <c r="D32" s="126" t="s">
        <v>174</v>
      </c>
      <c r="E32" s="146"/>
      <c r="F32" s="146"/>
      <c r="G32" s="127"/>
      <c r="H32" s="83">
        <v>30</v>
      </c>
      <c r="I32" s="56"/>
      <c r="J32" s="42"/>
    </row>
    <row r="33" spans="1:10" ht="15.2" customHeight="1" x14ac:dyDescent="0.2">
      <c r="A33" s="140"/>
      <c r="B33" s="152" t="s">
        <v>155</v>
      </c>
      <c r="C33" s="153"/>
      <c r="D33" s="153"/>
      <c r="E33" s="153"/>
      <c r="F33" s="153"/>
      <c r="G33" s="154"/>
      <c r="H33" s="83">
        <v>31</v>
      </c>
      <c r="I33" s="56"/>
      <c r="J33" s="42"/>
    </row>
    <row r="34" spans="1:10" ht="15.2" customHeight="1" x14ac:dyDescent="0.2">
      <c r="A34" s="140"/>
      <c r="B34" s="182" t="s">
        <v>146</v>
      </c>
      <c r="C34" s="183"/>
      <c r="D34" s="183"/>
      <c r="E34" s="183"/>
      <c r="F34" s="183"/>
      <c r="G34" s="184"/>
      <c r="H34" s="83">
        <v>32</v>
      </c>
      <c r="I34" s="56">
        <v>2</v>
      </c>
      <c r="J34" s="42"/>
    </row>
    <row r="35" spans="1:10" ht="15.2" customHeight="1" x14ac:dyDescent="0.2">
      <c r="A35" s="140"/>
      <c r="B35" s="182" t="s">
        <v>147</v>
      </c>
      <c r="C35" s="183"/>
      <c r="D35" s="183"/>
      <c r="E35" s="183"/>
      <c r="F35" s="183"/>
      <c r="G35" s="184"/>
      <c r="H35" s="83">
        <v>33</v>
      </c>
      <c r="I35" s="56">
        <v>11</v>
      </c>
      <c r="J35" s="42"/>
    </row>
    <row r="36" spans="1:10" ht="27.2" customHeight="1" x14ac:dyDescent="0.2">
      <c r="A36" s="140"/>
      <c r="B36" s="152" t="s">
        <v>156</v>
      </c>
      <c r="C36" s="153"/>
      <c r="D36" s="153"/>
      <c r="E36" s="153"/>
      <c r="F36" s="153"/>
      <c r="G36" s="154"/>
      <c r="H36" s="83">
        <v>34</v>
      </c>
      <c r="I36" s="56"/>
      <c r="J36" s="42"/>
    </row>
    <row r="37" spans="1:10" ht="15.2" customHeight="1" x14ac:dyDescent="0.2">
      <c r="A37" s="140" t="s">
        <v>29</v>
      </c>
      <c r="B37" s="182" t="s">
        <v>157</v>
      </c>
      <c r="C37" s="183"/>
      <c r="D37" s="183"/>
      <c r="E37" s="183"/>
      <c r="F37" s="183"/>
      <c r="G37" s="184"/>
      <c r="H37" s="83">
        <v>35</v>
      </c>
      <c r="I37" s="56">
        <v>86</v>
      </c>
      <c r="J37" s="42"/>
    </row>
    <row r="38" spans="1:10" ht="15.2" customHeight="1" x14ac:dyDescent="0.2">
      <c r="A38" s="140"/>
      <c r="B38" s="140" t="s">
        <v>153</v>
      </c>
      <c r="C38" s="140"/>
      <c r="D38" s="152" t="s">
        <v>170</v>
      </c>
      <c r="E38" s="153"/>
      <c r="F38" s="153"/>
      <c r="G38" s="154"/>
      <c r="H38" s="83">
        <v>36</v>
      </c>
      <c r="I38" s="56">
        <v>1124</v>
      </c>
      <c r="J38" s="42"/>
    </row>
    <row r="39" spans="1:10" ht="15.2" customHeight="1" x14ac:dyDescent="0.2">
      <c r="A39" s="140"/>
      <c r="B39" s="140"/>
      <c r="C39" s="140"/>
      <c r="D39" s="152" t="s">
        <v>171</v>
      </c>
      <c r="E39" s="153"/>
      <c r="F39" s="153"/>
      <c r="G39" s="154"/>
      <c r="H39" s="83">
        <v>37</v>
      </c>
      <c r="I39" s="56">
        <v>333</v>
      </c>
      <c r="J39" s="42"/>
    </row>
    <row r="40" spans="1:10" ht="15.2" customHeight="1" x14ac:dyDescent="0.2">
      <c r="A40" s="140"/>
      <c r="B40" s="140"/>
      <c r="C40" s="140"/>
      <c r="D40" s="194" t="s">
        <v>175</v>
      </c>
      <c r="E40" s="195"/>
      <c r="F40" s="195"/>
      <c r="G40" s="196"/>
      <c r="H40" s="83">
        <v>38</v>
      </c>
      <c r="I40" s="56">
        <v>7</v>
      </c>
      <c r="J40" s="42"/>
    </row>
    <row r="41" spans="1:10" ht="15.2" customHeight="1" x14ac:dyDescent="0.2">
      <c r="A41" s="140"/>
      <c r="B41" s="140" t="s">
        <v>154</v>
      </c>
      <c r="C41" s="140"/>
      <c r="D41" s="126" t="s">
        <v>173</v>
      </c>
      <c r="E41" s="146"/>
      <c r="F41" s="146"/>
      <c r="G41" s="127"/>
      <c r="H41" s="83">
        <v>39</v>
      </c>
      <c r="I41" s="56">
        <v>2478872</v>
      </c>
      <c r="J41" s="42"/>
    </row>
    <row r="42" spans="1:10" ht="15.2" customHeight="1" x14ac:dyDescent="0.2">
      <c r="A42" s="140"/>
      <c r="B42" s="140"/>
      <c r="C42" s="140"/>
      <c r="D42" s="126" t="s">
        <v>174</v>
      </c>
      <c r="E42" s="146"/>
      <c r="F42" s="146"/>
      <c r="G42" s="127"/>
      <c r="H42" s="83">
        <v>40</v>
      </c>
      <c r="I42" s="56">
        <v>3934056</v>
      </c>
      <c r="J42" s="42"/>
    </row>
    <row r="43" spans="1:10" ht="15.2" customHeight="1" x14ac:dyDescent="0.2">
      <c r="A43" s="140"/>
      <c r="B43" s="152" t="s">
        <v>155</v>
      </c>
      <c r="C43" s="153"/>
      <c r="D43" s="153"/>
      <c r="E43" s="153"/>
      <c r="F43" s="153"/>
      <c r="G43" s="154"/>
      <c r="H43" s="83">
        <v>41</v>
      </c>
      <c r="I43" s="56"/>
      <c r="J43" s="42"/>
    </row>
    <row r="44" spans="1:10" ht="15.2" customHeight="1" x14ac:dyDescent="0.2">
      <c r="A44" s="140"/>
      <c r="B44" s="152" t="s">
        <v>158</v>
      </c>
      <c r="C44" s="153"/>
      <c r="D44" s="153"/>
      <c r="E44" s="153"/>
      <c r="F44" s="153"/>
      <c r="G44" s="154"/>
      <c r="H44" s="83">
        <v>42</v>
      </c>
      <c r="I44" s="56">
        <v>24</v>
      </c>
      <c r="J44" s="42"/>
    </row>
    <row r="45" spans="1:10" ht="15.2" customHeight="1" x14ac:dyDescent="0.2">
      <c r="A45" s="140"/>
      <c r="B45" s="182" t="s">
        <v>146</v>
      </c>
      <c r="C45" s="183"/>
      <c r="D45" s="183"/>
      <c r="E45" s="183"/>
      <c r="F45" s="183"/>
      <c r="G45" s="184"/>
      <c r="H45" s="83">
        <v>43</v>
      </c>
      <c r="I45" s="56">
        <v>2</v>
      </c>
      <c r="J45" s="42"/>
    </row>
    <row r="46" spans="1:10" ht="15.2" customHeight="1" x14ac:dyDescent="0.2">
      <c r="A46" s="140"/>
      <c r="B46" s="182" t="s">
        <v>147</v>
      </c>
      <c r="C46" s="183"/>
      <c r="D46" s="183"/>
      <c r="E46" s="183"/>
      <c r="F46" s="183"/>
      <c r="G46" s="184"/>
      <c r="H46" s="83">
        <v>44</v>
      </c>
      <c r="I46" s="56">
        <v>95</v>
      </c>
      <c r="J46" s="42"/>
    </row>
    <row r="47" spans="1:10" ht="24.95" customHeight="1" x14ac:dyDescent="0.2">
      <c r="A47" s="140"/>
      <c r="B47" s="152" t="s">
        <v>156</v>
      </c>
      <c r="C47" s="153"/>
      <c r="D47" s="153"/>
      <c r="E47" s="153"/>
      <c r="F47" s="153"/>
      <c r="G47" s="154"/>
      <c r="H47" s="83">
        <v>45</v>
      </c>
      <c r="I47" s="56"/>
      <c r="J47" s="42"/>
    </row>
    <row r="48" spans="1:10" ht="15.2" customHeight="1" x14ac:dyDescent="0.2">
      <c r="A48" s="152" t="s">
        <v>124</v>
      </c>
      <c r="B48" s="153"/>
      <c r="C48" s="153"/>
      <c r="D48" s="153"/>
      <c r="E48" s="153"/>
      <c r="F48" s="153"/>
      <c r="G48" s="154"/>
      <c r="H48" s="83">
        <v>46</v>
      </c>
      <c r="I48" s="56">
        <v>632</v>
      </c>
      <c r="J48" s="42"/>
    </row>
    <row r="49" spans="1:10" ht="15.2" customHeight="1" x14ac:dyDescent="0.2">
      <c r="A49" s="197" t="s">
        <v>125</v>
      </c>
      <c r="B49" s="198"/>
      <c r="C49" s="185" t="s">
        <v>165</v>
      </c>
      <c r="D49" s="186"/>
      <c r="E49" s="186"/>
      <c r="F49" s="186"/>
      <c r="G49" s="187"/>
      <c r="H49" s="83">
        <v>47</v>
      </c>
      <c r="I49" s="56">
        <v>1610782</v>
      </c>
      <c r="J49" s="42"/>
    </row>
    <row r="50" spans="1:10" ht="15.2" customHeight="1" x14ac:dyDescent="0.2">
      <c r="A50" s="199"/>
      <c r="B50" s="200"/>
      <c r="C50" s="188" t="s">
        <v>166</v>
      </c>
      <c r="D50" s="189"/>
      <c r="E50" s="189"/>
      <c r="F50" s="189"/>
      <c r="G50" s="190"/>
      <c r="H50" s="83">
        <v>48</v>
      </c>
      <c r="I50" s="56">
        <v>106478</v>
      </c>
      <c r="J50" s="42"/>
    </row>
    <row r="51" spans="1:10" x14ac:dyDescent="0.2">
      <c r="A51" s="150" t="s">
        <v>126</v>
      </c>
      <c r="B51" s="150"/>
      <c r="C51" s="150"/>
      <c r="D51" s="150"/>
      <c r="E51" s="150"/>
      <c r="F51" s="150"/>
      <c r="G51" s="150"/>
      <c r="H51" s="150"/>
      <c r="I51" s="150"/>
      <c r="J51" s="42"/>
    </row>
    <row r="52" spans="1:10" ht="14.45" customHeight="1" x14ac:dyDescent="0.2">
      <c r="A52" s="191" t="s">
        <v>127</v>
      </c>
      <c r="B52" s="192"/>
      <c r="C52" s="192"/>
      <c r="D52" s="192"/>
      <c r="E52" s="192"/>
      <c r="F52" s="192"/>
      <c r="G52" s="193"/>
      <c r="H52" s="87">
        <v>49</v>
      </c>
      <c r="I52" s="56">
        <v>4</v>
      </c>
      <c r="J52" s="42"/>
    </row>
    <row r="53" spans="1:10" ht="14.45" customHeight="1" x14ac:dyDescent="0.2">
      <c r="A53" s="170" t="s">
        <v>128</v>
      </c>
      <c r="B53" s="171"/>
      <c r="C53" s="171"/>
      <c r="D53" s="171"/>
      <c r="E53" s="171"/>
      <c r="F53" s="171"/>
      <c r="G53" s="172"/>
      <c r="H53" s="87">
        <v>50</v>
      </c>
      <c r="I53" s="56">
        <v>3</v>
      </c>
      <c r="J53" s="42"/>
    </row>
    <row r="54" spans="1:10" ht="8.2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</row>
    <row r="55" spans="1:10" ht="15.75" x14ac:dyDescent="0.25">
      <c r="A55" s="85" t="s">
        <v>129</v>
      </c>
      <c r="B55" s="17"/>
      <c r="C55" s="17"/>
      <c r="D55" s="17"/>
      <c r="E55" s="17"/>
      <c r="F55" s="17"/>
      <c r="G55" s="17"/>
      <c r="H55" s="17"/>
      <c r="I55" s="17"/>
    </row>
    <row r="56" spans="1:10" ht="16.7" customHeight="1" x14ac:dyDescent="0.2">
      <c r="A56" s="176" t="s">
        <v>130</v>
      </c>
      <c r="B56" s="177"/>
      <c r="C56" s="177"/>
      <c r="D56" s="178"/>
      <c r="E56" s="173" t="s">
        <v>176</v>
      </c>
      <c r="F56" s="174"/>
      <c r="G56" s="174"/>
      <c r="H56" s="174"/>
      <c r="I56" s="175"/>
      <c r="J56" s="42"/>
    </row>
    <row r="57" spans="1:10" ht="45.4" customHeight="1" x14ac:dyDescent="0.2">
      <c r="A57" s="179"/>
      <c r="B57" s="180"/>
      <c r="C57" s="180"/>
      <c r="D57" s="181"/>
      <c r="E57" s="86" t="s">
        <v>177</v>
      </c>
      <c r="F57" s="86" t="s">
        <v>178</v>
      </c>
      <c r="G57" s="86" t="s">
        <v>179</v>
      </c>
      <c r="H57" s="86" t="s">
        <v>180</v>
      </c>
      <c r="I57" s="58" t="s">
        <v>181</v>
      </c>
      <c r="J57" s="42"/>
    </row>
    <row r="58" spans="1:10" x14ac:dyDescent="0.2">
      <c r="A58" s="145" t="s">
        <v>131</v>
      </c>
      <c r="B58" s="145"/>
      <c r="C58" s="145"/>
      <c r="D58" s="145"/>
      <c r="E58" s="56">
        <v>620</v>
      </c>
      <c r="F58" s="56">
        <v>100</v>
      </c>
      <c r="G58" s="56">
        <v>7</v>
      </c>
      <c r="H58" s="56">
        <v>1</v>
      </c>
      <c r="I58" s="56"/>
      <c r="J58" s="42"/>
    </row>
    <row r="59" spans="1:10" x14ac:dyDescent="0.2">
      <c r="A59" s="145" t="s">
        <v>132</v>
      </c>
      <c r="B59" s="145"/>
      <c r="C59" s="145"/>
      <c r="D59" s="145"/>
      <c r="E59" s="56">
        <v>29</v>
      </c>
      <c r="F59" s="56">
        <v>24</v>
      </c>
      <c r="G59" s="56">
        <v>1</v>
      </c>
      <c r="H59" s="56"/>
      <c r="I59" s="56"/>
      <c r="J59" s="42"/>
    </row>
    <row r="60" spans="1:10" x14ac:dyDescent="0.2">
      <c r="A60" s="145" t="s">
        <v>133</v>
      </c>
      <c r="B60" s="145"/>
      <c r="C60" s="145"/>
      <c r="D60" s="145"/>
      <c r="E60" s="56">
        <v>751</v>
      </c>
      <c r="F60" s="56">
        <v>449</v>
      </c>
      <c r="G60" s="56">
        <v>23</v>
      </c>
      <c r="H60" s="56"/>
      <c r="I60" s="56"/>
      <c r="J60" s="42"/>
    </row>
    <row r="61" spans="1:10" x14ac:dyDescent="0.2">
      <c r="A61" s="145" t="s">
        <v>134</v>
      </c>
      <c r="B61" s="145"/>
      <c r="C61" s="145"/>
      <c r="D61" s="145"/>
      <c r="E61" s="56">
        <v>489</v>
      </c>
      <c r="F61" s="56">
        <v>19</v>
      </c>
      <c r="G61" s="56"/>
      <c r="H61" s="56"/>
      <c r="I61" s="56"/>
      <c r="J61" s="42"/>
    </row>
    <row r="62" spans="1:10" ht="12.95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</row>
    <row r="63" spans="1:10" ht="12.95" customHeight="1" x14ac:dyDescent="0.2">
      <c r="B63" s="23"/>
      <c r="C63" s="23"/>
      <c r="D63" s="23"/>
      <c r="E63" s="23"/>
      <c r="F63" s="23"/>
      <c r="G63" s="23"/>
      <c r="H63" s="23"/>
      <c r="I63" s="23"/>
    </row>
    <row r="64" spans="1:10" ht="12.95" customHeight="1" x14ac:dyDescent="0.2">
      <c r="B64" s="23"/>
      <c r="C64" s="23"/>
      <c r="D64" s="23"/>
      <c r="E64" s="23"/>
      <c r="F64" s="23"/>
      <c r="G64" s="23"/>
      <c r="H64" s="23"/>
      <c r="I64" s="23"/>
    </row>
    <row r="65" spans="1:9" ht="12.95" customHeight="1" x14ac:dyDescent="0.2">
      <c r="B65" s="23"/>
      <c r="C65" s="23"/>
      <c r="D65" s="23"/>
      <c r="E65" s="23"/>
      <c r="F65" s="23"/>
      <c r="G65" s="23"/>
      <c r="H65" s="23"/>
      <c r="I65" s="23"/>
    </row>
    <row r="66" spans="1:9" ht="12.95" customHeight="1" x14ac:dyDescent="0.2">
      <c r="B66" s="23"/>
      <c r="C66" s="23"/>
      <c r="D66" s="23"/>
      <c r="E66" s="23"/>
      <c r="F66" s="23"/>
      <c r="G66" s="23"/>
      <c r="H66" s="23"/>
      <c r="I66" s="23"/>
    </row>
    <row r="67" spans="1:9" ht="12.9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</row>
    <row r="68" spans="1:9" ht="12.9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</row>
    <row r="69" spans="1:9" ht="12.9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</row>
    <row r="70" spans="1:9" ht="12.9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</row>
    <row r="71" spans="1:9" ht="12.9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</row>
    <row r="72" spans="1:9" ht="12.9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</row>
    <row r="73" spans="1:9" ht="12.9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</row>
    <row r="74" spans="1:9" ht="12.9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</row>
    <row r="75" spans="1:9" ht="12.9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</row>
    <row r="76" spans="1:9" ht="12.9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</row>
    <row r="77" spans="1:9" ht="12.9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</row>
    <row r="78" spans="1:9" ht="12.9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</row>
    <row r="79" spans="1:9" ht="12.9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</row>
    <row r="80" spans="1:9" ht="12.9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</row>
    <row r="81" spans="1:9" ht="12.9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</row>
    <row r="82" spans="1:9" ht="12.9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</row>
    <row r="83" spans="1:9" ht="12.9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</row>
    <row r="84" spans="1:9" ht="12.9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</row>
    <row r="85" spans="1:9" ht="12.9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</row>
    <row r="86" spans="1:9" ht="12.9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</row>
    <row r="87" spans="1:9" ht="12.9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</row>
    <row r="88" spans="1:9" ht="12.9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</row>
    <row r="89" spans="1:9" ht="12.9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</row>
    <row r="90" spans="1:9" ht="12.9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</row>
    <row r="91" spans="1:9" ht="12.9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</row>
    <row r="92" spans="1:9" ht="12.9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</row>
    <row r="93" spans="1:9" ht="12.9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</row>
    <row r="94" spans="1:9" ht="12.9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</row>
    <row r="95" spans="1:9" ht="12.9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</row>
    <row r="96" spans="1:9" ht="12.9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</row>
    <row r="97" spans="1:9" ht="12.95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9" ht="12.95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</row>
    <row r="99" spans="1:9" ht="12.9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</row>
    <row r="100" spans="1:9" ht="12.9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ht="12.9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ht="12.9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ht="12.9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ht="12.9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ht="12.9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ht="12.9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ht="12.9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ht="12.9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ht="12.95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ht="12.9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ht="12.9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ht="12.9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ht="12.9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ht="12.95" customHeight="1" x14ac:dyDescent="0.2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ht="12.95" customHeight="1" x14ac:dyDescent="0.2">
      <c r="A115" s="23"/>
    </row>
    <row r="116" spans="1:9" ht="12.95" customHeight="1" x14ac:dyDescent="0.2">
      <c r="A116" s="23"/>
    </row>
    <row r="117" spans="1:9" ht="12.95" customHeight="1" x14ac:dyDescent="0.2">
      <c r="A117" s="23"/>
    </row>
  </sheetData>
  <mergeCells count="69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</mergeCells>
  <pageMargins left="0.39370078740157499" right="0.196850393700787" top="0.196850393700787" bottom="0.78740157480314998" header="0.39370078740157499" footer="0.39370078740157499"/>
  <pageSetup paperSize="9" scale="82" firstPageNumber="11" orientation="portrait" useFirstPageNumber="1"/>
  <headerFooter alignWithMargins="0">
    <oddFooter>&amp;L703E4081&amp;CФорма № 1-мзс, Підрозділ: Новосанжарський районний суд Полтавської області, 
Початок періоду: 01.01.2018, Кінець періоду: 31.12.2018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defaultGridColor="0" colorId="0" workbookViewId="0"/>
  </sheetViews>
  <sheetFormatPr defaultRowHeight="12.75" x14ac:dyDescent="0.2"/>
  <cols>
    <col min="1" max="1" width="4.42578125"/>
    <col min="2" max="2" width="60.140625"/>
    <col min="3" max="3" width="11.140625"/>
    <col min="4" max="4" width="15.28515625"/>
  </cols>
  <sheetData>
    <row r="1" spans="1:5" ht="18.2" customHeight="1" x14ac:dyDescent="0.2">
      <c r="A1" s="89" t="s">
        <v>182</v>
      </c>
      <c r="B1" s="97"/>
      <c r="C1" s="97"/>
      <c r="D1" s="97"/>
    </row>
    <row r="2" spans="1:5" ht="25.7" customHeight="1" x14ac:dyDescent="0.2">
      <c r="A2" s="204" t="s">
        <v>25</v>
      </c>
      <c r="B2" s="206"/>
      <c r="C2" s="82" t="s">
        <v>121</v>
      </c>
      <c r="D2" s="82" t="s">
        <v>122</v>
      </c>
      <c r="E2" s="42"/>
    </row>
    <row r="3" spans="1:5" ht="27.95" customHeight="1" x14ac:dyDescent="0.2">
      <c r="A3" s="150" t="s">
        <v>183</v>
      </c>
      <c r="B3" s="150"/>
      <c r="C3" s="83">
        <v>1</v>
      </c>
      <c r="D3" s="104">
        <f>IF('розділ 1 '!J42&lt;&gt;0,'розділ 1 '!K42/'розділ 1 '!J42,0)</f>
        <v>6.7010309278350513E-2</v>
      </c>
      <c r="E3" s="42"/>
    </row>
    <row r="4" spans="1:5" ht="18.2" customHeight="1" x14ac:dyDescent="0.2">
      <c r="A4" s="209" t="s">
        <v>136</v>
      </c>
      <c r="B4" s="78" t="s">
        <v>131</v>
      </c>
      <c r="C4" s="83">
        <v>2</v>
      </c>
      <c r="D4" s="104">
        <f>IF('розділ 1 '!J14&lt;&gt;0,'розділ 1 '!K14/'розділ 1 '!J14,0)</f>
        <v>9.6000000000000002E-2</v>
      </c>
      <c r="E4" s="42"/>
    </row>
    <row r="5" spans="1:5" ht="18.2" customHeight="1" x14ac:dyDescent="0.2">
      <c r="A5" s="210"/>
      <c r="B5" s="78" t="s">
        <v>132</v>
      </c>
      <c r="C5" s="83">
        <v>3</v>
      </c>
      <c r="D5" s="104">
        <f>IF('розділ 1 '!J22&lt;&gt;0,'розділ 1 '!K22/'розділ 1 '!J22,0)</f>
        <v>0</v>
      </c>
      <c r="E5" s="42"/>
    </row>
    <row r="6" spans="1:5" ht="18.2" customHeight="1" x14ac:dyDescent="0.2">
      <c r="A6" s="210"/>
      <c r="B6" s="78" t="s">
        <v>133</v>
      </c>
      <c r="C6" s="83">
        <v>4</v>
      </c>
      <c r="D6" s="104">
        <f>IF('розділ 1 '!J37&lt;&gt;0,'розділ 1 '!K37/'розділ 1 '!J37,0)</f>
        <v>5.5555555555555552E-2</v>
      </c>
      <c r="E6" s="42"/>
    </row>
    <row r="7" spans="1:5" ht="18.2" customHeight="1" x14ac:dyDescent="0.2">
      <c r="A7" s="211"/>
      <c r="B7" s="78" t="s">
        <v>134</v>
      </c>
      <c r="C7" s="83">
        <v>5</v>
      </c>
      <c r="D7" s="104">
        <f>IF('розділ 1 '!J41&lt;&gt;0,'розділ 1 '!K41/'розділ 1 '!J41,0)</f>
        <v>4.7619047619047616E-2</v>
      </c>
      <c r="E7" s="42"/>
    </row>
    <row r="8" spans="1:5" ht="18.2" customHeight="1" x14ac:dyDescent="0.2">
      <c r="A8" s="150" t="s">
        <v>184</v>
      </c>
      <c r="B8" s="150"/>
      <c r="C8" s="83">
        <v>6</v>
      </c>
      <c r="D8" s="104">
        <f>IF('розділ 1 '!F42&lt;&gt;0,'розділ 1 '!H42/'розділ 1 '!F42,0)</f>
        <v>1.025295797633619</v>
      </c>
      <c r="E8" s="42"/>
    </row>
    <row r="9" spans="1:5" ht="18.2" customHeight="1" x14ac:dyDescent="0.2">
      <c r="A9" s="150" t="s">
        <v>185</v>
      </c>
      <c r="B9" s="150"/>
      <c r="C9" s="83">
        <v>7</v>
      </c>
      <c r="D9" s="105">
        <f>IF('розділ 3'!I53&lt;&gt;0,'розділ 1 '!H42/'розділ 3'!I53,0)</f>
        <v>837.66666666666663</v>
      </c>
      <c r="E9" s="42"/>
    </row>
    <row r="10" spans="1:5" ht="25.7" customHeight="1" x14ac:dyDescent="0.2">
      <c r="A10" s="150" t="s">
        <v>186</v>
      </c>
      <c r="B10" s="150"/>
      <c r="C10" s="83">
        <v>8</v>
      </c>
      <c r="D10" s="105">
        <f>IF('розділ 3'!I53&lt;&gt;0,'розділ 1 '!E42/'розділ 3'!I53,0)</f>
        <v>967</v>
      </c>
      <c r="E10" s="42"/>
    </row>
    <row r="11" spans="1:5" ht="16.7" customHeight="1" x14ac:dyDescent="0.2">
      <c r="A11" s="152" t="s">
        <v>187</v>
      </c>
      <c r="B11" s="154"/>
      <c r="C11" s="83">
        <v>9</v>
      </c>
      <c r="D11" s="56">
        <v>66</v>
      </c>
      <c r="E11" s="42"/>
    </row>
    <row r="12" spans="1:5" ht="16.7" customHeight="1" x14ac:dyDescent="0.2">
      <c r="A12" s="145" t="s">
        <v>131</v>
      </c>
      <c r="B12" s="145"/>
      <c r="C12" s="83">
        <v>10</v>
      </c>
      <c r="D12" s="56">
        <v>38</v>
      </c>
      <c r="E12" s="42"/>
    </row>
    <row r="13" spans="1:5" ht="16.7" customHeight="1" x14ac:dyDescent="0.2">
      <c r="A13" s="145" t="s">
        <v>132</v>
      </c>
      <c r="B13" s="145"/>
      <c r="C13" s="83">
        <v>11</v>
      </c>
      <c r="D13" s="56">
        <v>114</v>
      </c>
      <c r="E13" s="42"/>
    </row>
    <row r="14" spans="1:5" ht="16.7" customHeight="1" x14ac:dyDescent="0.2">
      <c r="A14" s="145" t="s">
        <v>133</v>
      </c>
      <c r="B14" s="145"/>
      <c r="C14" s="83">
        <v>12</v>
      </c>
      <c r="D14" s="56">
        <v>97</v>
      </c>
      <c r="E14" s="42"/>
    </row>
    <row r="15" spans="1:5" ht="16.7" customHeight="1" x14ac:dyDescent="0.2">
      <c r="A15" s="145" t="s">
        <v>134</v>
      </c>
      <c r="B15" s="145"/>
      <c r="C15" s="83">
        <v>13</v>
      </c>
      <c r="D15" s="56">
        <v>28</v>
      </c>
      <c r="E15" s="102"/>
    </row>
    <row r="16" spans="1:5" ht="15.2" customHeight="1" x14ac:dyDescent="0.2">
      <c r="A16" s="90"/>
      <c r="B16" s="90"/>
      <c r="C16" s="54"/>
      <c r="D16" s="54"/>
    </row>
    <row r="17" spans="1:7" ht="15.2" customHeight="1" x14ac:dyDescent="0.2">
      <c r="A17" s="91"/>
      <c r="B17" s="91"/>
      <c r="C17" s="100"/>
      <c r="D17" s="100"/>
    </row>
    <row r="18" spans="1:7" ht="15.2" customHeight="1" x14ac:dyDescent="0.2">
      <c r="A18" s="212" t="s">
        <v>188</v>
      </c>
      <c r="B18" s="212"/>
      <c r="C18" s="213" t="s">
        <v>194</v>
      </c>
      <c r="D18" s="213"/>
    </row>
    <row r="19" spans="1:7" x14ac:dyDescent="0.2">
      <c r="A19" s="92"/>
      <c r="B19" s="98" t="s">
        <v>193</v>
      </c>
      <c r="C19" s="207" t="s">
        <v>195</v>
      </c>
      <c r="D19" s="207"/>
    </row>
    <row r="20" spans="1:7" ht="12.95" customHeight="1" x14ac:dyDescent="0.2">
      <c r="A20" s="92"/>
      <c r="B20" s="92"/>
      <c r="C20" s="101"/>
      <c r="D20" s="101"/>
    </row>
    <row r="21" spans="1:7" ht="12.95" customHeight="1" x14ac:dyDescent="0.2">
      <c r="A21" s="93" t="s">
        <v>189</v>
      </c>
      <c r="B21" s="92"/>
      <c r="C21" s="213" t="s">
        <v>196</v>
      </c>
      <c r="D21" s="213"/>
      <c r="G21" s="103"/>
    </row>
    <row r="22" spans="1:7" x14ac:dyDescent="0.2">
      <c r="A22" s="94"/>
      <c r="B22" s="98" t="s">
        <v>193</v>
      </c>
      <c r="C22" s="207" t="s">
        <v>195</v>
      </c>
      <c r="D22" s="207"/>
    </row>
    <row r="23" spans="1:7" ht="12.95" customHeight="1" x14ac:dyDescent="0.2">
      <c r="A23" s="95" t="s">
        <v>190</v>
      </c>
      <c r="B23" s="99"/>
      <c r="C23" s="208" t="s">
        <v>197</v>
      </c>
      <c r="D23" s="208"/>
    </row>
    <row r="24" spans="1:7" ht="12.95" customHeight="1" x14ac:dyDescent="0.2">
      <c r="A24" s="96" t="s">
        <v>191</v>
      </c>
      <c r="B24" s="99"/>
      <c r="C24" s="171" t="s">
        <v>197</v>
      </c>
      <c r="D24" s="171"/>
    </row>
    <row r="25" spans="1:7" ht="12.95" customHeight="1" x14ac:dyDescent="0.2">
      <c r="A25" s="95" t="s">
        <v>192</v>
      </c>
      <c r="B25" s="99"/>
      <c r="C25" s="171" t="s">
        <v>198</v>
      </c>
      <c r="D25" s="171"/>
    </row>
    <row r="26" spans="1:7" x14ac:dyDescent="0.2">
      <c r="C26" s="54"/>
      <c r="D26" s="54"/>
    </row>
    <row r="27" spans="1:7" ht="12.95" customHeight="1" x14ac:dyDescent="0.2">
      <c r="C27" s="115" t="s">
        <v>199</v>
      </c>
      <c r="D27" s="115"/>
    </row>
  </sheetData>
  <mergeCells count="20">
    <mergeCell ref="C27:D27"/>
    <mergeCell ref="A18:B18"/>
    <mergeCell ref="C18:D18"/>
    <mergeCell ref="C19:D19"/>
    <mergeCell ref="C21:D21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A11:B11"/>
    <mergeCell ref="A12:B12"/>
    <mergeCell ref="A13:B13"/>
    <mergeCell ref="A14:B14"/>
    <mergeCell ref="A15:B15"/>
  </mergeCells>
  <pageMargins left="0.511811023622047" right="0.31496062992126" top="0.74803149606299202" bottom="0.74803149606299202" header="0.31496062992126" footer="0.31496062992126"/>
  <pageSetup paperSize="9" orientation="portrait"/>
  <headerFooter alignWithMargins="0">
    <oddFooter>&amp;L703E4081&amp;CФорма № 1-мзс, Підрозділ: Новосанжарський районний суд Полтавської області, 
Початок періоду: 01.01.2018, Кінець періоду: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Ліана</dc:creator>
  <cp:keywords/>
  <dc:description/>
  <cp:lastModifiedBy>Ліана</cp:lastModifiedBy>
  <dcterms:created xsi:type="dcterms:W3CDTF">2020-11-30T11:26:31Z</dcterms:created>
  <dcterms:modified xsi:type="dcterms:W3CDTF">2020-11-30T11:26:31Z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퀀_generated_2.-2147483648">
    <vt:i4>8192</vt:i4>
  </property>
  <property fmtid="{D5CDD505-2E9C-101B-9397-08002B2CF9AE}" pid="3" name="Ім'я звіту">
    <vt:lpwstr>1-мзс_00542_4.2018</vt:lpwstr>
  </property>
  <property fmtid="{D5CDD505-2E9C-101B-9397-08002B2CF9AE}" pid="4" name="Вид звіту">
    <vt:lpwstr>Статистичний звіт</vt:lpwstr>
  </property>
  <property fmtid="{D5CDD505-2E9C-101B-9397-08002B2CF9AE}" pid="5" name="Тип виду звіту">
    <vt:i4>1</vt:i4>
  </property>
  <property fmtid="{D5CDD505-2E9C-101B-9397-08002B2CF9AE}" pid="6" name="Тип звітуDBID">
    <vt:i4>0</vt:i4>
  </property>
  <property fmtid="{D5CDD505-2E9C-101B-9397-08002B2CF9AE}" pid="7" name="Тип звітуID">
    <vt:i4>2210174</vt:i4>
  </property>
  <property fmtid="{D5CDD505-2E9C-101B-9397-08002B2CF9AE}" pid="8" name="Тип звіту">
    <vt:lpwstr>1-мзс</vt:lpwstr>
  </property>
  <property fmtid="{D5CDD505-2E9C-101B-9397-08002B2CF9AE}" pid="9" name="К.Cума">
    <vt:lpwstr>703E4081</vt:lpwstr>
  </property>
  <property fmtid="{D5CDD505-2E9C-101B-9397-08002B2CF9AE}" pid="10" name="Підрозділ">
    <vt:lpwstr>Новосанжарський районний суд Полтавської області</vt:lpwstr>
  </property>
  <property fmtid="{D5CDD505-2E9C-101B-9397-08002B2CF9AE}" pid="11" name="ПідрозділDBID">
    <vt:i4>0</vt:i4>
  </property>
  <property fmtid="{D5CDD505-2E9C-101B-9397-08002B2CF9AE}" pid="12" name="ПідрозділID">
    <vt:i4>777</vt:i4>
  </property>
  <property fmtid="{D5CDD505-2E9C-101B-9397-08002B2CF9AE}" pid="13" name="Початок періоду">
    <vt:lpwstr>01.01.2018</vt:lpwstr>
  </property>
  <property fmtid="{D5CDD505-2E9C-101B-9397-08002B2CF9AE}" pid="14" name="Кінець періоду">
    <vt:lpwstr>31.12.2018</vt:lpwstr>
  </property>
  <property fmtid="{D5CDD505-2E9C-101B-9397-08002B2CF9AE}" pid="15" name="Період">
    <vt:lpwstr>2018 рік</vt:lpwstr>
  </property>
  <property fmtid="{D5CDD505-2E9C-101B-9397-08002B2CF9AE}" pid="16" name="К.Сума шаблону">
    <vt:lpwstr>5612FF89</vt:lpwstr>
  </property>
  <property fmtid="{D5CDD505-2E9C-101B-9397-08002B2CF9AE}" pid="17" name="Версія БД">
    <vt:lpwstr>3.22.6.2081</vt:lpwstr>
  </property>
</Properties>
</file>