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Ліана\Desktop\1-2013\"/>
    </mc:Choice>
  </mc:AlternateContent>
  <bookViews>
    <workbookView xWindow="480" yWindow="105" windowWidth="17100" windowHeight="9855"/>
  </bookViews>
  <sheets>
    <sheet name="розділ 1" sheetId="1" r:id="rId1"/>
    <sheet name="розділ 2" sheetId="2" r:id="rId2"/>
    <sheet name="титульний" sheetId="3" r:id="rId3"/>
  </sheets>
  <calcPr calcId="162913"/>
</workbook>
</file>

<file path=xl/calcChain.xml><?xml version="1.0" encoding="utf-8"?>
<calcChain xmlns="http://schemas.openxmlformats.org/spreadsheetml/2006/main">
  <c r="C16" i="1" l="1"/>
  <c r="C9" i="1"/>
  <c r="C58" i="1"/>
  <c r="C28" i="1"/>
  <c r="C44" i="1"/>
  <c r="C52" i="1"/>
  <c r="D9" i="1"/>
  <c r="D28" i="1"/>
  <c r="D58" i="1"/>
  <c r="D44" i="1"/>
  <c r="D52" i="1"/>
  <c r="E9" i="1"/>
  <c r="E58" i="1"/>
  <c r="E16" i="1"/>
  <c r="E28" i="1"/>
  <c r="E44" i="1"/>
  <c r="E52" i="1"/>
  <c r="F9" i="1"/>
  <c r="F58" i="1"/>
  <c r="F16" i="1"/>
  <c r="F28" i="1"/>
  <c r="F44" i="1"/>
  <c r="F52" i="1"/>
  <c r="G9" i="1"/>
  <c r="G28" i="1"/>
  <c r="G44" i="1"/>
  <c r="G58" i="1"/>
  <c r="G52" i="1"/>
  <c r="H16" i="1"/>
  <c r="H9" i="1"/>
  <c r="H58" i="1"/>
  <c r="H28" i="1"/>
  <c r="H44" i="1"/>
  <c r="H52" i="1"/>
  <c r="I10" i="1"/>
  <c r="I11" i="1"/>
  <c r="I12" i="1"/>
  <c r="I13" i="1"/>
  <c r="I14" i="1"/>
  <c r="I15" i="1"/>
  <c r="I17" i="1"/>
  <c r="I18" i="1"/>
  <c r="I19" i="1"/>
  <c r="I20" i="1"/>
  <c r="I21" i="1"/>
  <c r="I22" i="1"/>
  <c r="I23" i="1"/>
  <c r="I24" i="1"/>
  <c r="I25" i="1"/>
  <c r="I26" i="1"/>
  <c r="I27" i="1"/>
  <c r="I28" i="1"/>
  <c r="I45" i="1"/>
  <c r="I44" i="1"/>
  <c r="I46" i="1"/>
  <c r="I47" i="1"/>
  <c r="I48" i="1"/>
  <c r="I49" i="1"/>
  <c r="I50" i="1"/>
  <c r="I51" i="1"/>
  <c r="I53" i="1"/>
  <c r="I52" i="1"/>
  <c r="I54" i="1"/>
  <c r="I55" i="1"/>
  <c r="I56" i="1"/>
  <c r="I57" i="1"/>
  <c r="J10" i="1"/>
  <c r="J11" i="1"/>
  <c r="J12" i="1"/>
  <c r="J13" i="1"/>
  <c r="J14" i="1"/>
  <c r="J15" i="1"/>
  <c r="J17" i="1"/>
  <c r="J18" i="1"/>
  <c r="J19" i="1"/>
  <c r="J20" i="1"/>
  <c r="J21" i="1"/>
  <c r="J22" i="1"/>
  <c r="J23" i="1"/>
  <c r="J24" i="1"/>
  <c r="J25" i="1"/>
  <c r="J26" i="1"/>
  <c r="J27" i="1"/>
  <c r="J28" i="1"/>
  <c r="J45" i="1"/>
  <c r="J46" i="1"/>
  <c r="J44" i="1"/>
  <c r="J47" i="1"/>
  <c r="J48" i="1"/>
  <c r="J49" i="1"/>
  <c r="J50" i="1"/>
  <c r="J51" i="1"/>
  <c r="J53" i="1"/>
  <c r="J54" i="1"/>
  <c r="J52" i="1"/>
  <c r="J55" i="1"/>
  <c r="J56" i="1"/>
  <c r="J57" i="1"/>
  <c r="K16" i="1"/>
  <c r="K9" i="1"/>
  <c r="K58" i="1"/>
  <c r="K28" i="1"/>
  <c r="K44" i="1"/>
  <c r="K52" i="1"/>
  <c r="L16" i="1"/>
  <c r="J16" i="1"/>
  <c r="L28" i="1"/>
  <c r="L44" i="1"/>
  <c r="L52" i="1"/>
  <c r="M16" i="1"/>
  <c r="M9" i="1"/>
  <c r="M58" i="1"/>
  <c r="M28" i="1"/>
  <c r="M44" i="1"/>
  <c r="M52" i="1"/>
  <c r="N16" i="1"/>
  <c r="N9" i="1"/>
  <c r="N58" i="1"/>
  <c r="N28" i="1"/>
  <c r="N44" i="1"/>
  <c r="N52" i="1"/>
  <c r="O16" i="1"/>
  <c r="O9" i="1"/>
  <c r="O58" i="1"/>
  <c r="O28" i="1"/>
  <c r="O44" i="1"/>
  <c r="O52" i="1"/>
  <c r="P16" i="1"/>
  <c r="P9" i="1"/>
  <c r="P58" i="1"/>
  <c r="P28" i="1"/>
  <c r="P44" i="1"/>
  <c r="P52" i="1"/>
  <c r="Q16" i="1"/>
  <c r="Q9" i="1"/>
  <c r="Q58" i="1"/>
  <c r="Q28" i="1"/>
  <c r="Q44" i="1"/>
  <c r="Q52" i="1"/>
  <c r="R16" i="1"/>
  <c r="R9" i="1"/>
  <c r="R58" i="1"/>
  <c r="R28" i="1"/>
  <c r="R44" i="1"/>
  <c r="R52" i="1"/>
  <c r="S16" i="1"/>
  <c r="S9" i="1"/>
  <c r="S58" i="1"/>
  <c r="S28" i="1"/>
  <c r="S44" i="1"/>
  <c r="S52" i="1"/>
  <c r="T16" i="1"/>
  <c r="T9" i="1"/>
  <c r="T58" i="1"/>
  <c r="T28" i="1"/>
  <c r="T44" i="1"/>
  <c r="T52" i="1"/>
  <c r="U16" i="1"/>
  <c r="U9" i="1"/>
  <c r="U58" i="1"/>
  <c r="U28" i="1"/>
  <c r="U44" i="1"/>
  <c r="U52" i="1"/>
  <c r="V16" i="1"/>
  <c r="V9" i="1"/>
  <c r="V58" i="1"/>
  <c r="V28" i="1"/>
  <c r="V44" i="1"/>
  <c r="V52" i="1"/>
  <c r="W16" i="1"/>
  <c r="W9" i="1"/>
  <c r="W58" i="1"/>
  <c r="W28" i="1"/>
  <c r="W44" i="1"/>
  <c r="W52" i="1"/>
  <c r="X16" i="1"/>
  <c r="X9" i="1"/>
  <c r="X58" i="1"/>
  <c r="X28" i="1"/>
  <c r="X44" i="1"/>
  <c r="X52" i="1"/>
  <c r="Y16" i="1"/>
  <c r="Y9" i="1"/>
  <c r="Y58" i="1"/>
  <c r="Y28" i="1"/>
  <c r="Y44" i="1"/>
  <c r="Y52" i="1"/>
  <c r="Z16" i="1"/>
  <c r="Z9" i="1"/>
  <c r="Z58" i="1"/>
  <c r="Z28" i="1"/>
  <c r="Z44" i="1"/>
  <c r="Z52" i="1"/>
  <c r="AA16" i="1"/>
  <c r="AA9" i="1"/>
  <c r="AA58" i="1"/>
  <c r="AA28" i="1"/>
  <c r="AA44" i="1"/>
  <c r="AA52" i="1"/>
  <c r="AB16" i="1"/>
  <c r="AB9" i="1"/>
  <c r="AB58" i="1"/>
  <c r="AB28" i="1"/>
  <c r="AB44" i="1"/>
  <c r="AB52" i="1"/>
  <c r="AC10" i="1"/>
  <c r="AC11" i="1"/>
  <c r="AC12" i="1"/>
  <c r="AC13" i="1"/>
  <c r="AC14" i="1"/>
  <c r="AC15" i="1"/>
  <c r="AC17" i="1"/>
  <c r="AC18" i="1"/>
  <c r="AC19" i="1"/>
  <c r="AC20" i="1"/>
  <c r="AC21" i="1"/>
  <c r="AC22" i="1"/>
  <c r="AC23" i="1"/>
  <c r="AC24" i="1"/>
  <c r="AC25" i="1"/>
  <c r="AC26" i="1"/>
  <c r="AC27" i="1"/>
  <c r="AC29" i="1"/>
  <c r="AC30" i="1"/>
  <c r="AC31" i="1"/>
  <c r="AC32" i="1"/>
  <c r="AC28" i="1"/>
  <c r="AC33" i="1"/>
  <c r="AC34" i="1"/>
  <c r="AC35" i="1"/>
  <c r="AC36" i="1"/>
  <c r="AC37" i="1"/>
  <c r="AC38" i="1"/>
  <c r="AC39" i="1"/>
  <c r="AC40" i="1"/>
  <c r="AC41" i="1"/>
  <c r="AC42" i="1"/>
  <c r="AC43" i="1"/>
  <c r="AC45" i="1"/>
  <c r="AC46" i="1"/>
  <c r="AC47" i="1"/>
  <c r="AC48" i="1"/>
  <c r="AC44" i="1"/>
  <c r="AC49" i="1"/>
  <c r="AC50" i="1"/>
  <c r="AC51" i="1"/>
  <c r="AC52" i="1"/>
  <c r="AC53" i="1"/>
  <c r="AC54" i="1"/>
  <c r="AC55" i="1"/>
  <c r="AC56" i="1"/>
  <c r="AC57" i="1"/>
  <c r="AD10" i="1"/>
  <c r="AD11" i="1"/>
  <c r="AD12" i="1"/>
  <c r="AD13" i="1"/>
  <c r="AD14" i="1"/>
  <c r="AD15" i="1"/>
  <c r="AD17" i="1"/>
  <c r="AD18" i="1"/>
  <c r="AD19" i="1"/>
  <c r="AD20" i="1"/>
  <c r="AD21" i="1"/>
  <c r="AD22" i="1"/>
  <c r="AD23" i="1"/>
  <c r="AD24" i="1"/>
  <c r="AD25" i="1"/>
  <c r="AD26" i="1"/>
  <c r="AD27" i="1"/>
  <c r="AD29" i="1"/>
  <c r="AD30" i="1"/>
  <c r="AD28" i="1"/>
  <c r="AD31" i="1"/>
  <c r="AD32" i="1"/>
  <c r="AD33" i="1"/>
  <c r="AD34" i="1"/>
  <c r="AD35" i="1"/>
  <c r="AD36" i="1"/>
  <c r="AD37" i="1"/>
  <c r="AD38" i="1"/>
  <c r="AD39" i="1"/>
  <c r="AD40" i="1"/>
  <c r="AD41" i="1"/>
  <c r="AD42" i="1"/>
  <c r="AD43" i="1"/>
  <c r="AD45" i="1"/>
  <c r="AD46" i="1"/>
  <c r="AD44" i="1"/>
  <c r="AD47" i="1"/>
  <c r="AD48" i="1"/>
  <c r="AD49" i="1"/>
  <c r="AD50" i="1"/>
  <c r="AD51" i="1"/>
  <c r="AD53" i="1"/>
  <c r="AD54" i="1"/>
  <c r="AD52" i="1"/>
  <c r="AD55" i="1"/>
  <c r="AD56" i="1"/>
  <c r="AD57" i="1"/>
  <c r="AE16" i="1"/>
  <c r="AE9" i="1"/>
  <c r="AE58" i="1"/>
  <c r="AE28" i="1"/>
  <c r="AE44" i="1"/>
  <c r="AE52" i="1"/>
  <c r="AF16" i="1"/>
  <c r="AD16" i="1"/>
  <c r="AF28" i="1"/>
  <c r="AF44" i="1"/>
  <c r="AF52" i="1"/>
  <c r="AG16" i="1"/>
  <c r="AG9" i="1"/>
  <c r="AG58" i="1"/>
  <c r="AG28" i="1"/>
  <c r="AG44" i="1"/>
  <c r="AG52" i="1"/>
  <c r="AH16" i="1"/>
  <c r="AH9" i="1"/>
  <c r="AH58" i="1"/>
  <c r="AH28" i="1"/>
  <c r="AH44" i="1"/>
  <c r="AH52" i="1"/>
  <c r="E5" i="2"/>
  <c r="F5" i="2"/>
  <c r="J9" i="1"/>
  <c r="J58" i="1"/>
  <c r="AD9" i="1"/>
  <c r="AD58" i="1"/>
  <c r="AC9" i="1"/>
  <c r="AC58" i="1"/>
  <c r="AC16" i="1"/>
  <c r="AF9" i="1"/>
  <c r="AF58" i="1"/>
  <c r="L9" i="1"/>
  <c r="L58" i="1"/>
  <c r="I16" i="1"/>
  <c r="I9" i="1"/>
  <c r="I58" i="1"/>
</calcChain>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<sst xmlns="http://schemas.openxmlformats.org/spreadsheetml/2006/main" count="189" uniqueCount="150">
  <si>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</si>
  <si>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</si>
  <si>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</si>
  <si>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</si>
  <si>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</si>
  <si>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</si>
  <si>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</si>
  <si>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</si>
  <si>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</si>
  <si>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</si>
  <si>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</si>
  <si>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</si>
  <si>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</si>
  <si>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</si>
  <si>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</si>
  <si>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</si>
  <si>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</si>
  <si>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</si>
  <si>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</si>
  <si>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</si>
  <si>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</si>
  <si>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</si>
  <si>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</si>
  <si>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</si>
  <si>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</si>
  <si>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</si>
  <si>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</si>
  <si>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</si>
  <si>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</si>
  <si>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</si>
  <si>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</si>
  <si>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</si>
  <si>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</si>
  <si>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</si>
  <si>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</si>
  <si>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</si>
  <si>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</si>
  <si>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</si>
  <si>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</si>
  <si>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</si>
  <si>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</si>
  <si>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</si>
  <si>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</si>
  <si>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</si>
  <si>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</si>
  <si>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</si>
  <si>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</si>
  <si>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</si>
  <si>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</si>
  <si>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</si>
  <si>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</si>
  <si>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</si>
  <si>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</si>
  <si>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</si>
  <si>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</si>
  <si>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</si>
  <si>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</si>
  <si>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</si>
  <si>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</si>
  <si>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</si>
  <si>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</si>
  <si>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</si>
  <si>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</si>
  <si>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</si>
  <si>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</si>
  <si>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</si>
  <si>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</si>
  <si>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</si>
  <si>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</si>
  <si>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</si>
  <si>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</si>
  <si>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</si>
  <si>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</si>
  <si>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</si>
  <si>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</si>
  <si>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</si>
  <si>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</si>
  <si>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</si>
  <si>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</si>
  <si>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</si>
  <si>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</si>
  <si>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</si>
  <si>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</si>
  <si>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</si>
  <si>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</si>
  <si>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</si>
  <si>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</si>
  <si>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</si>
  <si>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</si>
  <si>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</si>
  <si>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</si>
  <si>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</si>
  <si>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</si>
  <si>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</si>
  <si>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</si>
  <si>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</si>
  <si>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</si>
  <si>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</si>
  <si>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</si>
  <si>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</si>
  <si>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</si>
  <si>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</si>
  <si>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</si>
  <si>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</si>
  <si>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</si>
  <si>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</si>
  <si>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</si>
  <si>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</si>
  <si>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</si>
  <si>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</si>
  <si>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</si>
  <si>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</si>
  <si>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</si>
  <si>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</si>
  <si>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inbox@ns.pl.court.gov.ua</t>
  </si>
  <si>
    <t xml:space="preserve">(підпис)    </t>
  </si>
  <si>
    <t>(05344)3-26-54</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</si>
  <si>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</si>
  <si>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</si>
  <si>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</si>
  <si>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</si>
  <si>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</si>
  <si>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</si>
  <si>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</si>
  <si>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</si>
  <si>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</si>
  <si>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</si>
  <si>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</si>
  <si>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</si>
  <si>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</si>
  <si>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</si>
  <si>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</si>
  <si>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</si>
  <si>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</si>
  <si>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Новосанжарський районний суд Полтавської області</t>
  </si>
  <si>
    <t xml:space="preserve">39 300, Полтавська область, Новосанжарський район, смт. Нові Санжари,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</si>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</sst>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font>
    <font>
      <b/>
      <sz val="12"/>
      <name val="Times New Roman"/>
      <charset val="204"/>
    </font>
    <font>
      <b/>
      <sz val="11"/>
      <name val="Times New Roman"/>
      <charset val="204"/>
    </font>
    <font>
      <b/>
      <sz val="9"/>
      <name val="Times New Roman"/>
      <charset val="204"/>
    </font>
    <font>
      <sz val="10"/>
      <name val="Arial"/>
    </font>
    <font>
      <b/>
      <sz val="14"/>
      <name val="Times New Roman"/>
      <charset val="204"/>
    </font>
    <font>
      <sz val="9"/>
      <name val="Times New Roman"/>
      <charset val="204"/>
    </font>
    <font>
      <i/>
      <sz val="9"/>
      <name val="Times New Roman"/>
      <charset val="204"/>
    </font>
    <font>
      <sz val="10"/>
      <name val="Times New Roman"/>
      <charset val="204"/>
    </font>
    <font>
      <b/>
      <sz val="10"/>
      <name val="Times New Roman"/>
      <charset val="204"/>
    </font>
    <font>
      <sz val="11"/>
      <name val="Times New Roman"/>
      <charset val="204"/>
    </font>
    <font>
      <sz val="8"/>
      <name val="Times New Roman"/>
      <charset val="204"/>
    </font>
    <font>
      <sz val="11"/>
      <name val="Arial"/>
      <charset val="204"/>
    </font>
    <font>
      <i/>
      <sz val="10"/>
      <name val="Times New Roman"/>
    </font>
    <font>
      <sz val="10"/>
      <name val="Arial"/>
      <charset val="204"/>
    </font>
    <font>
      <i/>
      <sz val="10"/>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45">
    <xf numFmtId="0" fontId="1" fillId="0" borderId="0" xfId="0" applyFont="1"/>
    <xf numFmtId="0" fontId="2"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xf numFmtId="0" fontId="6" fillId="0" borderId="0"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xf numFmtId="0" fontId="7" fillId="0" borderId="0" xfId="0" applyNumberFormat="1" applyFont="1" applyFill="1" applyBorder="1" applyAlignment="1" applyProtection="1"/>
    <xf numFmtId="0" fontId="9" fillId="0" borderId="7"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xf numFmtId="0" fontId="7" fillId="0" borderId="9"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5" fillId="0" borderId="10" xfId="0" applyNumberFormat="1" applyFont="1" applyFill="1" applyBorder="1" applyAlignment="1" applyProtection="1"/>
    <xf numFmtId="1" fontId="4"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xf numFmtId="0" fontId="5" fillId="0" borderId="0" xfId="0" applyNumberFormat="1" applyFont="1" applyFill="1" applyBorder="1" applyAlignment="1" applyProtection="1"/>
    <xf numFmtId="49" fontId="9"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1" xfId="0" applyNumberFormat="1" applyFont="1" applyFill="1" applyBorder="1" applyAlignment="1" applyProtection="1">
      <alignment vertical="center" wrapText="1"/>
    </xf>
    <xf numFmtId="0" fontId="10" fillId="0" borderId="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right" wrapText="1"/>
    </xf>
    <xf numFmtId="0" fontId="12"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vertical="top"/>
    </xf>
    <xf numFmtId="49" fontId="11"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wrapText="1"/>
    </xf>
    <xf numFmtId="0" fontId="9" fillId="0" borderId="12"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vertical="center" wrapText="1"/>
    </xf>
    <xf numFmtId="49" fontId="11" fillId="0" borderId="0" xfId="0" applyNumberFormat="1" applyFont="1" applyFill="1" applyBorder="1" applyAlignment="1" applyProtection="1">
      <alignment horizontal="left" wrapText="1"/>
    </xf>
    <xf numFmtId="49" fontId="1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vertical="center" wrapText="1"/>
    </xf>
    <xf numFmtId="0" fontId="9" fillId="0" borderId="8"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left"/>
    </xf>
    <xf numFmtId="0" fontId="11"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wrapText="1"/>
    </xf>
    <xf numFmtId="0" fontId="13" fillId="0" borderId="1" xfId="0" applyNumberFormat="1" applyFont="1" applyFill="1" applyBorder="1" applyAlignment="1" applyProtection="1">
      <alignment horizontal="center" wrapText="1"/>
    </xf>
    <xf numFmtId="0" fontId="9" fillId="0" borderId="3"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9" fillId="0" borderId="0" xfId="0" applyNumberFormat="1" applyFont="1" applyFill="1" applyBorder="1" applyAlignment="1" applyProtection="1">
      <alignment horizontal="left"/>
    </xf>
    <xf numFmtId="1" fontId="3" fillId="0" borderId="2"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xf numFmtId="0" fontId="5" fillId="0" borderId="14"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5" fillId="0" borderId="1" xfId="0" applyNumberFormat="1" applyFont="1" applyFill="1" applyBorder="1" applyAlignment="1" applyProtection="1"/>
    <xf numFmtId="0" fontId="10" fillId="0" borderId="7" xfId="0" applyNumberFormat="1" applyFont="1" applyFill="1" applyBorder="1" applyAlignment="1" applyProtection="1">
      <alignment horizontal="center"/>
    </xf>
    <xf numFmtId="0" fontId="16" fillId="0" borderId="9" xfId="0" applyNumberFormat="1" applyFont="1" applyFill="1" applyBorder="1" applyAlignment="1" applyProtection="1"/>
    <xf numFmtId="0" fontId="7" fillId="0" borderId="10" xfId="0" applyNumberFormat="1" applyFont="1" applyFill="1" applyBorder="1" applyAlignment="1" applyProtection="1">
      <alignment horizontal="left" wrapText="1"/>
    </xf>
    <xf numFmtId="0" fontId="15" fillId="0" borderId="10" xfId="0" applyNumberFormat="1" applyFont="1" applyFill="1" applyBorder="1" applyAlignment="1" applyProtection="1"/>
    <xf numFmtId="0" fontId="7" fillId="0" borderId="10" xfId="0" applyNumberFormat="1" applyFont="1" applyFill="1" applyBorder="1" applyAlignment="1" applyProtection="1">
      <alignment horizontal="left"/>
    </xf>
    <xf numFmtId="0" fontId="7" fillId="0" borderId="10" xfId="0" applyNumberFormat="1" applyFont="1" applyFill="1" applyBorder="1" applyAlignment="1" applyProtection="1"/>
    <xf numFmtId="0" fontId="7" fillId="0" borderId="1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0" fillId="0" borderId="9" xfId="0" applyNumberFormat="1" applyFont="1" applyFill="1" applyBorder="1" applyAlignment="1" applyProtection="1"/>
    <xf numFmtId="0" fontId="9" fillId="0" borderId="10" xfId="0" applyNumberFormat="1" applyFont="1" applyFill="1" applyBorder="1" applyAlignment="1" applyProtection="1"/>
    <xf numFmtId="0" fontId="9" fillId="0" borderId="11" xfId="0" applyNumberFormat="1" applyFont="1" applyFill="1" applyBorder="1" applyAlignment="1" applyProtection="1">
      <alignment horizontal="left"/>
    </xf>
    <xf numFmtId="0" fontId="17" fillId="0" borderId="9" xfId="0" applyNumberFormat="1" applyFont="1" applyFill="1" applyBorder="1" applyAlignment="1" applyProtection="1">
      <alignment horizontal="center"/>
    </xf>
    <xf numFmtId="0" fontId="15" fillId="0" borderId="11" xfId="0" applyNumberFormat="1" applyFont="1" applyFill="1" applyBorder="1" applyAlignment="1" applyProtection="1"/>
    <xf numFmtId="0" fontId="10" fillId="0" borderId="12" xfId="0" applyNumberFormat="1" applyFont="1" applyFill="1" applyBorder="1" applyAlignment="1" applyProtection="1">
      <alignment horizontal="center"/>
    </xf>
    <xf numFmtId="0" fontId="16" fillId="0" borderId="3" xfId="0" applyNumberFormat="1" applyFont="1" applyFill="1" applyBorder="1" applyAlignment="1" applyProtection="1"/>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wrapText="1"/>
    </xf>
    <xf numFmtId="0" fontId="10" fillId="0" borderId="3" xfId="0" applyNumberFormat="1" applyFont="1" applyFill="1" applyBorder="1" applyAlignment="1" applyProtection="1"/>
    <xf numFmtId="0" fontId="9" fillId="0" borderId="1" xfId="0" applyNumberFormat="1" applyFont="1" applyFill="1" applyBorder="1" applyAlignment="1" applyProtection="1">
      <alignment horizontal="left"/>
    </xf>
    <xf numFmtId="0" fontId="17"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xf>
    <xf numFmtId="0" fontId="15" fillId="0" borderId="13" xfId="0" applyNumberFormat="1" applyFont="1" applyFill="1" applyBorder="1" applyAlignment="1" applyProtection="1"/>
    <xf numFmtId="0" fontId="7" fillId="0" borderId="14" xfId="0" applyNumberFormat="1" applyFont="1" applyFill="1" applyBorder="1" applyAlignment="1" applyProtection="1">
      <alignment horizontal="left" wrapText="1"/>
    </xf>
    <xf numFmtId="0" fontId="7" fillId="0" borderId="14" xfId="0" applyNumberFormat="1" applyFont="1" applyFill="1" applyBorder="1" applyAlignment="1" applyProtection="1">
      <alignment horizontal="left"/>
    </xf>
    <xf numFmtId="0" fontId="7" fillId="0" borderId="15" xfId="0" applyNumberFormat="1" applyFont="1" applyFill="1" applyBorder="1" applyAlignment="1" applyProtection="1">
      <alignment horizontal="left" wrapText="1"/>
    </xf>
    <xf numFmtId="0" fontId="9" fillId="0" borderId="1" xfId="0" applyNumberFormat="1" applyFont="1" applyFill="1" applyBorder="1" applyAlignment="1" applyProtection="1"/>
    <xf numFmtId="0" fontId="10" fillId="0" borderId="0"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15" fillId="0" borderId="4" xfId="0" applyNumberFormat="1" applyFont="1" applyFill="1" applyBorder="1" applyAlignment="1" applyProtection="1"/>
    <xf numFmtId="0" fontId="7" fillId="0" borderId="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center" wrapText="1"/>
    </xf>
    <xf numFmtId="0" fontId="15"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5" xfId="0" applyNumberFormat="1" applyFont="1" applyFill="1" applyBorder="1" applyAlignment="1" applyProtection="1">
      <alignment wrapText="1"/>
    </xf>
    <xf numFmtId="0" fontId="7" fillId="0" borderId="6" xfId="0" applyNumberFormat="1" applyFont="1" applyFill="1" applyBorder="1" applyAlignment="1" applyProtection="1">
      <alignment wrapText="1"/>
    </xf>
    <xf numFmtId="0" fontId="9" fillId="0" borderId="1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15" xfId="0" applyNumberFormat="1" applyFont="1" applyFill="1" applyBorder="1" applyAlignment="1" applyProtection="1"/>
    <xf numFmtId="0" fontId="9" fillId="0" borderId="15" xfId="0" applyNumberFormat="1" applyFont="1" applyFill="1" applyBorder="1" applyAlignment="1" applyProtection="1">
      <alignment horizontal="left"/>
    </xf>
    <xf numFmtId="0" fontId="17" fillId="0" borderId="13" xfId="0" applyNumberFormat="1" applyFont="1" applyFill="1" applyBorder="1" applyAlignment="1" applyProtection="1">
      <alignment horizontal="center"/>
    </xf>
    <xf numFmtId="0" fontId="15" fillId="0" borderId="15" xfId="0" applyNumberFormat="1" applyFont="1" applyFill="1" applyBorder="1" applyAlignment="1" applyProtection="1"/>
    <xf numFmtId="0" fontId="9" fillId="0" borderId="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9" fillId="0" borderId="11" xfId="0" applyNumberFormat="1" applyFont="1" applyFill="1" applyBorder="1" applyAlignment="1" applyProtection="1">
      <alignment horizontal="left"/>
    </xf>
    <xf numFmtId="0" fontId="9" fillId="0" borderId="1" xfId="0" applyNumberFormat="1" applyFont="1" applyFill="1" applyBorder="1" applyAlignment="1" applyProtection="1">
      <alignment horizontal="left"/>
    </xf>
    <xf numFmtId="0" fontId="9" fillId="0" borderId="15" xfId="0" applyNumberFormat="1" applyFont="1" applyFill="1" applyBorder="1" applyAlignment="1" applyProtection="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tabSelected="1" workbookViewId="0"/>
  </sheetViews>
  <sheetFormatPr defaultRowHeight="12.75" x14ac:dyDescent="0.2"/>
  <cols>
    <col min="1" max="1" width="3.85546875" customWidth="1"/>
    <col min="2" max="2" width="42.85546875" customWidth="1"/>
    <col min="3" max="3" width="11.28515625" customWidth="1"/>
    <col min="4" max="4" width="13.5703125" customWidth="1"/>
    <col min="5" max="5" width="12.28515625" customWidth="1"/>
    <col min="6" max="6" width="15.28515625" customWidth="1"/>
    <col min="7" max="7" width="14.140625" customWidth="1"/>
    <col min="8" max="8" width="12.140625" customWidth="1"/>
    <col min="9" max="9" width="10.28515625" customWidth="1"/>
    <col min="10" max="10" width="11.140625" customWidth="1"/>
    <col min="11" max="11" width="9.85546875" customWidth="1"/>
    <col min="12" max="12" width="10.140625" customWidth="1"/>
    <col min="13" max="13" width="10.42578125" customWidth="1"/>
    <col min="14" max="14" width="12.28515625" customWidth="1"/>
    <col min="15" max="15" width="14" customWidth="1"/>
    <col min="16" max="16" width="12.7109375" customWidth="1"/>
    <col min="17" max="17" width="11.85546875" customWidth="1"/>
    <col min="18" max="18" width="12.5703125" customWidth="1"/>
    <col min="19" max="19" width="12.28515625" customWidth="1"/>
    <col min="20" max="20" width="11.42578125" customWidth="1"/>
    <col min="21" max="22" width="11.85546875" customWidth="1"/>
    <col min="23" max="23" width="12.5703125" customWidth="1"/>
    <col min="24" max="24" width="11.42578125" customWidth="1"/>
    <col min="25" max="25" width="11.28515625" customWidth="1"/>
    <col min="26" max="27" width="10.5703125" customWidth="1"/>
    <col min="28" max="28" width="10.7109375" customWidth="1"/>
    <col min="30" max="30" width="11.7109375" customWidth="1"/>
    <col min="31" max="31" width="10.140625" customWidth="1"/>
    <col min="32" max="32" width="12.28515625" customWidth="1"/>
    <col min="33" max="33" width="14.42578125" customWidth="1"/>
    <col min="34" max="34" width="11.85546875" customWidth="1"/>
  </cols>
  <sheetData>
    <row r="1" spans="1:35" ht="18.95" customHeight="1" x14ac:dyDescent="0.3">
      <c r="A1" s="1"/>
      <c r="B1" s="6" t="s">
        <v>8</v>
      </c>
      <c r="C1" s="6"/>
      <c r="D1" s="6"/>
      <c r="E1" s="6"/>
      <c r="F1" s="1"/>
      <c r="G1" s="1"/>
      <c r="H1" s="1"/>
      <c r="I1" s="1"/>
      <c r="J1" s="1"/>
      <c r="K1" s="1"/>
      <c r="L1" s="1"/>
      <c r="M1" s="1"/>
      <c r="N1" s="1"/>
    </row>
    <row r="2" spans="1:35" ht="3" customHeight="1" x14ac:dyDescent="0.2">
      <c r="A2" s="2"/>
      <c r="B2" s="2"/>
      <c r="C2" s="2"/>
      <c r="D2" s="2"/>
      <c r="E2" s="2"/>
      <c r="F2" s="2"/>
      <c r="G2" s="2"/>
      <c r="H2" s="2"/>
      <c r="I2" s="2"/>
      <c r="J2" s="2"/>
      <c r="K2" s="2"/>
      <c r="L2" s="2"/>
      <c r="M2" s="2"/>
      <c r="N2" s="2"/>
      <c r="O2" s="2"/>
      <c r="P2" s="2"/>
      <c r="Q2" s="39"/>
      <c r="R2" s="39"/>
      <c r="S2" s="39"/>
      <c r="T2" s="39"/>
      <c r="U2" s="39"/>
      <c r="V2" s="39"/>
      <c r="W2" s="39"/>
      <c r="X2" s="39"/>
      <c r="Y2" s="39"/>
      <c r="Z2" s="39"/>
      <c r="AA2" s="39"/>
      <c r="AB2" s="39"/>
      <c r="AC2" s="39"/>
      <c r="AD2" s="39"/>
      <c r="AE2" s="39"/>
      <c r="AF2" s="39"/>
      <c r="AG2" s="39"/>
      <c r="AH2" s="39"/>
    </row>
    <row r="3" spans="1:35" ht="38.450000000000003" customHeight="1" x14ac:dyDescent="0.2">
      <c r="A3" s="3" t="s">
        <v>6</v>
      </c>
      <c r="B3" s="7" t="s">
        <v>9</v>
      </c>
      <c r="C3" s="7" t="s">
        <v>54</v>
      </c>
      <c r="D3" s="7"/>
      <c r="E3" s="7"/>
      <c r="F3" s="25" t="s">
        <v>59</v>
      </c>
      <c r="G3" s="25"/>
      <c r="H3" s="25"/>
      <c r="I3" s="27" t="s">
        <v>62</v>
      </c>
      <c r="J3" s="31"/>
      <c r="K3" s="31"/>
      <c r="L3" s="31"/>
      <c r="M3" s="31"/>
      <c r="N3" s="36"/>
      <c r="O3" s="37" t="s">
        <v>70</v>
      </c>
      <c r="P3" s="38"/>
      <c r="Q3" s="27" t="s">
        <v>72</v>
      </c>
      <c r="R3" s="31"/>
      <c r="S3" s="31"/>
      <c r="T3" s="31"/>
      <c r="U3" s="31"/>
      <c r="V3" s="31"/>
      <c r="W3" s="31"/>
      <c r="X3" s="31"/>
      <c r="Y3" s="31"/>
      <c r="Z3" s="31"/>
      <c r="AA3" s="31"/>
      <c r="AB3" s="36"/>
      <c r="AC3" s="44" t="s">
        <v>81</v>
      </c>
      <c r="AD3" s="44"/>
      <c r="AE3" s="44"/>
      <c r="AF3" s="44"/>
      <c r="AG3" s="44"/>
      <c r="AH3" s="44"/>
      <c r="AI3" s="45"/>
    </row>
    <row r="4" spans="1:35" ht="12.95" customHeight="1" x14ac:dyDescent="0.2">
      <c r="A4" s="3"/>
      <c r="B4" s="7"/>
      <c r="C4" s="13" t="s">
        <v>55</v>
      </c>
      <c r="D4" s="19" t="s">
        <v>56</v>
      </c>
      <c r="E4" s="24"/>
      <c r="F4" s="13" t="s">
        <v>55</v>
      </c>
      <c r="G4" s="19" t="s">
        <v>56</v>
      </c>
      <c r="H4" s="24"/>
      <c r="I4" s="28" t="s">
        <v>63</v>
      </c>
      <c r="J4" s="32"/>
      <c r="K4" s="19" t="s">
        <v>56</v>
      </c>
      <c r="L4" s="35"/>
      <c r="M4" s="35"/>
      <c r="N4" s="24"/>
      <c r="O4" s="26" t="s">
        <v>64</v>
      </c>
      <c r="P4" s="26" t="s">
        <v>71</v>
      </c>
      <c r="Q4" s="28" t="s">
        <v>73</v>
      </c>
      <c r="R4" s="32"/>
      <c r="S4" s="19" t="s">
        <v>75</v>
      </c>
      <c r="T4" s="35"/>
      <c r="U4" s="35"/>
      <c r="V4" s="35"/>
      <c r="W4" s="35"/>
      <c r="X4" s="35"/>
      <c r="Y4" s="35"/>
      <c r="Z4" s="35"/>
      <c r="AA4" s="35"/>
      <c r="AB4" s="24"/>
      <c r="AC4" s="140" t="s">
        <v>82</v>
      </c>
      <c r="AD4" s="140"/>
      <c r="AE4" s="26" t="s">
        <v>56</v>
      </c>
      <c r="AF4" s="26"/>
      <c r="AG4" s="26"/>
      <c r="AH4" s="26"/>
      <c r="AI4" s="45"/>
    </row>
    <row r="5" spans="1:35" ht="30.2" customHeight="1" x14ac:dyDescent="0.2">
      <c r="A5" s="3"/>
      <c r="B5" s="7"/>
      <c r="C5" s="14"/>
      <c r="D5" s="20" t="s">
        <v>57</v>
      </c>
      <c r="E5" s="20" t="s">
        <v>58</v>
      </c>
      <c r="F5" s="14"/>
      <c r="G5" s="26" t="s">
        <v>60</v>
      </c>
      <c r="H5" s="20" t="s">
        <v>61</v>
      </c>
      <c r="I5" s="29"/>
      <c r="J5" s="33"/>
      <c r="K5" s="26" t="s">
        <v>66</v>
      </c>
      <c r="L5" s="26"/>
      <c r="M5" s="28" t="s">
        <v>68</v>
      </c>
      <c r="N5" s="32"/>
      <c r="O5" s="26"/>
      <c r="P5" s="26"/>
      <c r="Q5" s="29"/>
      <c r="R5" s="33"/>
      <c r="S5" s="40" t="s">
        <v>76</v>
      </c>
      <c r="T5" s="42"/>
      <c r="U5" s="40" t="s">
        <v>77</v>
      </c>
      <c r="V5" s="42"/>
      <c r="W5" s="40" t="s">
        <v>78</v>
      </c>
      <c r="X5" s="42"/>
      <c r="Y5" s="40" t="s">
        <v>79</v>
      </c>
      <c r="Z5" s="42"/>
      <c r="AA5" s="40" t="s">
        <v>80</v>
      </c>
      <c r="AB5" s="42"/>
      <c r="AC5" s="140"/>
      <c r="AD5" s="140"/>
      <c r="AE5" s="26" t="s">
        <v>84</v>
      </c>
      <c r="AF5" s="26"/>
      <c r="AG5" s="26" t="s">
        <v>85</v>
      </c>
      <c r="AH5" s="26"/>
      <c r="AI5" s="45"/>
    </row>
    <row r="6" spans="1:35" ht="35.450000000000003" customHeight="1" x14ac:dyDescent="0.2">
      <c r="A6" s="3"/>
      <c r="B6" s="7"/>
      <c r="C6" s="14"/>
      <c r="D6" s="21"/>
      <c r="E6" s="21"/>
      <c r="F6" s="14"/>
      <c r="G6" s="26"/>
      <c r="H6" s="21"/>
      <c r="I6" s="30"/>
      <c r="J6" s="34"/>
      <c r="K6" s="26"/>
      <c r="L6" s="26"/>
      <c r="M6" s="30"/>
      <c r="N6" s="34"/>
      <c r="O6" s="26"/>
      <c r="P6" s="26"/>
      <c r="Q6" s="30"/>
      <c r="R6" s="34"/>
      <c r="S6" s="41"/>
      <c r="T6" s="43"/>
      <c r="U6" s="41"/>
      <c r="V6" s="43"/>
      <c r="W6" s="41"/>
      <c r="X6" s="43"/>
      <c r="Y6" s="41"/>
      <c r="Z6" s="43"/>
      <c r="AA6" s="41"/>
      <c r="AB6" s="43"/>
      <c r="AC6" s="140"/>
      <c r="AD6" s="140"/>
      <c r="AE6" s="26"/>
      <c r="AF6" s="26"/>
      <c r="AG6" s="26"/>
      <c r="AH6" s="26"/>
      <c r="AI6" s="45"/>
    </row>
    <row r="7" spans="1:35" ht="64.150000000000006" customHeight="1" x14ac:dyDescent="0.2">
      <c r="A7" s="3"/>
      <c r="B7" s="7"/>
      <c r="C7" s="15"/>
      <c r="D7" s="22"/>
      <c r="E7" s="22"/>
      <c r="F7" s="15"/>
      <c r="G7" s="26"/>
      <c r="H7" s="22"/>
      <c r="I7" s="26" t="s">
        <v>64</v>
      </c>
      <c r="J7" s="26" t="s">
        <v>65</v>
      </c>
      <c r="K7" s="26" t="s">
        <v>64</v>
      </c>
      <c r="L7" s="26" t="s">
        <v>67</v>
      </c>
      <c r="M7" s="26" t="s">
        <v>64</v>
      </c>
      <c r="N7" s="26" t="s">
        <v>69</v>
      </c>
      <c r="O7" s="26"/>
      <c r="P7" s="26"/>
      <c r="Q7" s="26" t="s">
        <v>64</v>
      </c>
      <c r="R7" s="26" t="s">
        <v>74</v>
      </c>
      <c r="S7" s="26" t="s">
        <v>64</v>
      </c>
      <c r="T7" s="26" t="s">
        <v>74</v>
      </c>
      <c r="U7" s="26" t="s">
        <v>64</v>
      </c>
      <c r="V7" s="26" t="s">
        <v>74</v>
      </c>
      <c r="W7" s="26" t="s">
        <v>64</v>
      </c>
      <c r="X7" s="26" t="s">
        <v>74</v>
      </c>
      <c r="Y7" s="26" t="s">
        <v>64</v>
      </c>
      <c r="Z7" s="26" t="s">
        <v>74</v>
      </c>
      <c r="AA7" s="26" t="s">
        <v>64</v>
      </c>
      <c r="AB7" s="26" t="s">
        <v>74</v>
      </c>
      <c r="AC7" s="26" t="s">
        <v>64</v>
      </c>
      <c r="AD7" s="26" t="s">
        <v>83</v>
      </c>
      <c r="AE7" s="26" t="s">
        <v>64</v>
      </c>
      <c r="AF7" s="26" t="s">
        <v>83</v>
      </c>
      <c r="AG7" s="26" t="s">
        <v>64</v>
      </c>
      <c r="AH7" s="26" t="s">
        <v>83</v>
      </c>
      <c r="AI7" s="45"/>
    </row>
    <row r="8" spans="1:35" ht="15.2" customHeight="1" x14ac:dyDescent="0.2">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5"/>
    </row>
    <row r="9" spans="1:35" ht="24.2" customHeight="1" x14ac:dyDescent="0.2">
      <c r="A9" s="4">
        <v>1</v>
      </c>
      <c r="B9" s="8" t="s">
        <v>11</v>
      </c>
      <c r="C9" s="3">
        <f t="shared" ref="C9:AH9" si="0">SUM(C10:C16,C19:C27)</f>
        <v>518</v>
      </c>
      <c r="D9" s="3">
        <f t="shared" si="0"/>
        <v>0</v>
      </c>
      <c r="E9" s="3">
        <f t="shared" si="0"/>
        <v>0</v>
      </c>
      <c r="F9" s="46">
        <f t="shared" si="0"/>
        <v>102698.50000000017</v>
      </c>
      <c r="G9" s="46">
        <f t="shared" si="0"/>
        <v>0</v>
      </c>
      <c r="H9" s="46">
        <f t="shared" si="0"/>
        <v>0</v>
      </c>
      <c r="I9" s="3">
        <f t="shared" si="0"/>
        <v>458</v>
      </c>
      <c r="J9" s="46">
        <f t="shared" si="0"/>
        <v>144884.3299999999</v>
      </c>
      <c r="K9" s="3">
        <f t="shared" si="0"/>
        <v>458</v>
      </c>
      <c r="L9" s="46">
        <f t="shared" si="0"/>
        <v>144884.3299999999</v>
      </c>
      <c r="M9" s="3">
        <f t="shared" si="0"/>
        <v>0</v>
      </c>
      <c r="N9" s="46">
        <f t="shared" si="0"/>
        <v>0</v>
      </c>
      <c r="O9" s="3">
        <f t="shared" si="0"/>
        <v>0</v>
      </c>
      <c r="P9" s="46">
        <f t="shared" si="0"/>
        <v>0</v>
      </c>
      <c r="Q9" s="3">
        <f t="shared" si="0"/>
        <v>56</v>
      </c>
      <c r="R9" s="46">
        <f t="shared" si="0"/>
        <v>10246.119999999999</v>
      </c>
      <c r="S9" s="3">
        <f t="shared" si="0"/>
        <v>0</v>
      </c>
      <c r="T9" s="46">
        <f t="shared" si="0"/>
        <v>0</v>
      </c>
      <c r="U9" s="3">
        <f t="shared" si="0"/>
        <v>14</v>
      </c>
      <c r="V9" s="46">
        <f t="shared" si="0"/>
        <v>5047.3999999999996</v>
      </c>
      <c r="W9" s="3">
        <f t="shared" si="0"/>
        <v>32</v>
      </c>
      <c r="X9" s="46">
        <f t="shared" si="0"/>
        <v>3816.21</v>
      </c>
      <c r="Y9" s="3">
        <f t="shared" si="0"/>
        <v>2</v>
      </c>
      <c r="Z9" s="46">
        <f t="shared" si="0"/>
        <v>229.41</v>
      </c>
      <c r="AA9" s="3">
        <f t="shared" si="0"/>
        <v>3</v>
      </c>
      <c r="AB9" s="46">
        <f t="shared" si="0"/>
        <v>579.59999999999991</v>
      </c>
      <c r="AC9" s="3">
        <f t="shared" si="0"/>
        <v>41</v>
      </c>
      <c r="AD9" s="46">
        <f t="shared" si="0"/>
        <v>4702.7</v>
      </c>
      <c r="AE9" s="3">
        <f t="shared" si="0"/>
        <v>0</v>
      </c>
      <c r="AF9" s="46">
        <f t="shared" si="0"/>
        <v>0</v>
      </c>
      <c r="AG9" s="3">
        <f t="shared" si="0"/>
        <v>41</v>
      </c>
      <c r="AH9" s="46">
        <f t="shared" si="0"/>
        <v>4702.7</v>
      </c>
      <c r="AI9" s="45"/>
    </row>
    <row r="10" spans="1:35" ht="16.7" customHeight="1" x14ac:dyDescent="0.2">
      <c r="A10" s="4">
        <v>2</v>
      </c>
      <c r="B10" s="9" t="s">
        <v>12</v>
      </c>
      <c r="C10" s="16">
        <v>158</v>
      </c>
      <c r="D10" s="16">
        <v>0</v>
      </c>
      <c r="E10" s="16"/>
      <c r="F10" s="23">
        <v>61865.300000000097</v>
      </c>
      <c r="G10" s="23">
        <v>0</v>
      </c>
      <c r="H10" s="23"/>
      <c r="I10" s="16">
        <f t="shared" ref="I10:I27" si="1">SUM(K10,M10)</f>
        <v>157</v>
      </c>
      <c r="J10" s="23">
        <f t="shared" ref="J10:J27" si="2">SUM(L10,N10)</f>
        <v>83654.97</v>
      </c>
      <c r="K10" s="16">
        <v>157</v>
      </c>
      <c r="L10" s="23">
        <v>83654.97</v>
      </c>
      <c r="M10" s="16"/>
      <c r="N10" s="23"/>
      <c r="O10" s="23"/>
      <c r="P10" s="23"/>
      <c r="Q10" s="23">
        <v>3</v>
      </c>
      <c r="R10" s="23">
        <v>1311.06</v>
      </c>
      <c r="S10" s="23"/>
      <c r="T10" s="23"/>
      <c r="U10" s="23">
        <v>2</v>
      </c>
      <c r="V10" s="23">
        <v>1081.3599999999999</v>
      </c>
      <c r="W10" s="23"/>
      <c r="X10" s="23"/>
      <c r="Y10" s="23"/>
      <c r="Z10" s="23"/>
      <c r="AA10" s="23">
        <v>1</v>
      </c>
      <c r="AB10" s="23">
        <v>229.7</v>
      </c>
      <c r="AC10" s="16">
        <f t="shared" ref="AC10:AC27" si="3">SUM(AE10,AG10)</f>
        <v>0</v>
      </c>
      <c r="AD10" s="23">
        <f t="shared" ref="AD10:AD27" si="4">SUM(AF10,AH10)</f>
        <v>0</v>
      </c>
      <c r="AE10" s="16"/>
      <c r="AF10" s="23"/>
      <c r="AG10" s="16"/>
      <c r="AH10" s="23"/>
      <c r="AI10" s="45"/>
    </row>
    <row r="11" spans="1:35" ht="19.7" customHeight="1" x14ac:dyDescent="0.2">
      <c r="A11" s="4">
        <v>3</v>
      </c>
      <c r="B11" s="9" t="s">
        <v>13</v>
      </c>
      <c r="C11" s="16">
        <v>216</v>
      </c>
      <c r="D11" s="16">
        <v>0</v>
      </c>
      <c r="E11" s="16"/>
      <c r="F11" s="23">
        <v>24889.9000000001</v>
      </c>
      <c r="G11" s="23">
        <v>0</v>
      </c>
      <c r="H11" s="23"/>
      <c r="I11" s="16">
        <f t="shared" si="1"/>
        <v>179</v>
      </c>
      <c r="J11" s="23">
        <f t="shared" si="2"/>
        <v>47650.0099999999</v>
      </c>
      <c r="K11" s="16">
        <v>179</v>
      </c>
      <c r="L11" s="23">
        <v>47650.0099999999</v>
      </c>
      <c r="M11" s="16"/>
      <c r="N11" s="23"/>
      <c r="O11" s="23"/>
      <c r="P11" s="23"/>
      <c r="Q11" s="23">
        <v>14</v>
      </c>
      <c r="R11" s="23">
        <v>4476.66</v>
      </c>
      <c r="S11" s="23"/>
      <c r="T11" s="23"/>
      <c r="U11" s="23">
        <v>7</v>
      </c>
      <c r="V11" s="23">
        <v>3392.54</v>
      </c>
      <c r="W11" s="23">
        <v>4</v>
      </c>
      <c r="X11" s="23">
        <v>619.51</v>
      </c>
      <c r="Y11" s="23">
        <v>1</v>
      </c>
      <c r="Z11" s="23">
        <v>114.71</v>
      </c>
      <c r="AA11" s="23">
        <v>2</v>
      </c>
      <c r="AB11" s="23">
        <v>349.9</v>
      </c>
      <c r="AC11" s="16">
        <f t="shared" si="3"/>
        <v>38</v>
      </c>
      <c r="AD11" s="23">
        <f t="shared" si="4"/>
        <v>4358.6000000000004</v>
      </c>
      <c r="AE11" s="16"/>
      <c r="AF11" s="23"/>
      <c r="AG11" s="16">
        <v>38</v>
      </c>
      <c r="AH11" s="23">
        <v>4358.6000000000004</v>
      </c>
      <c r="AI11" s="45"/>
    </row>
    <row r="12" spans="1:35" ht="15.2" customHeight="1" x14ac:dyDescent="0.2">
      <c r="A12" s="4">
        <v>4</v>
      </c>
      <c r="B12" s="9" t="s">
        <v>14</v>
      </c>
      <c r="C12" s="16">
        <v>50</v>
      </c>
      <c r="D12" s="16">
        <v>0</v>
      </c>
      <c r="E12" s="16"/>
      <c r="F12" s="23">
        <v>5734.99999999999</v>
      </c>
      <c r="G12" s="23">
        <v>0</v>
      </c>
      <c r="H12" s="23"/>
      <c r="I12" s="16">
        <f t="shared" si="1"/>
        <v>49</v>
      </c>
      <c r="J12" s="23">
        <f t="shared" si="2"/>
        <v>5381.7</v>
      </c>
      <c r="K12" s="16">
        <v>49</v>
      </c>
      <c r="L12" s="23">
        <v>5381.7</v>
      </c>
      <c r="M12" s="16"/>
      <c r="N12" s="23"/>
      <c r="O12" s="23"/>
      <c r="P12" s="23"/>
      <c r="Q12" s="23">
        <v>1</v>
      </c>
      <c r="R12" s="23">
        <v>114.7</v>
      </c>
      <c r="S12" s="23"/>
      <c r="T12" s="23"/>
      <c r="U12" s="23">
        <v>1</v>
      </c>
      <c r="V12" s="23">
        <v>114.7</v>
      </c>
      <c r="W12" s="23"/>
      <c r="X12" s="23"/>
      <c r="Y12" s="23"/>
      <c r="Z12" s="23"/>
      <c r="AA12" s="23"/>
      <c r="AB12" s="23"/>
      <c r="AC12" s="16">
        <f t="shared" si="3"/>
        <v>0</v>
      </c>
      <c r="AD12" s="23">
        <f t="shared" si="4"/>
        <v>0</v>
      </c>
      <c r="AE12" s="16"/>
      <c r="AF12" s="23"/>
      <c r="AG12" s="16"/>
      <c r="AH12" s="23"/>
      <c r="AI12" s="45"/>
    </row>
    <row r="13" spans="1:35" ht="15.95" customHeight="1" x14ac:dyDescent="0.2">
      <c r="A13" s="4">
        <v>5</v>
      </c>
      <c r="B13" s="9" t="s">
        <v>15</v>
      </c>
      <c r="C13" s="16"/>
      <c r="D13" s="16">
        <v>0</v>
      </c>
      <c r="E13" s="16"/>
      <c r="F13" s="23"/>
      <c r="G13" s="23">
        <v>0</v>
      </c>
      <c r="H13" s="23"/>
      <c r="I13" s="16">
        <f t="shared" si="1"/>
        <v>0</v>
      </c>
      <c r="J13" s="23">
        <f t="shared" si="2"/>
        <v>0</v>
      </c>
      <c r="K13" s="16"/>
      <c r="L13" s="23"/>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5"/>
    </row>
    <row r="14" spans="1:35" ht="16.7" customHeight="1" x14ac:dyDescent="0.2">
      <c r="A14" s="4">
        <v>6</v>
      </c>
      <c r="B14" s="9" t="s">
        <v>16</v>
      </c>
      <c r="C14" s="16">
        <v>84</v>
      </c>
      <c r="D14" s="16">
        <v>0</v>
      </c>
      <c r="E14" s="16"/>
      <c r="F14" s="23">
        <v>9176</v>
      </c>
      <c r="G14" s="23">
        <v>0</v>
      </c>
      <c r="H14" s="23"/>
      <c r="I14" s="16">
        <f t="shared" si="1"/>
        <v>67</v>
      </c>
      <c r="J14" s="23">
        <f t="shared" si="2"/>
        <v>7566.49999999999</v>
      </c>
      <c r="K14" s="16">
        <v>67</v>
      </c>
      <c r="L14" s="23">
        <v>7566.49999999999</v>
      </c>
      <c r="M14" s="16"/>
      <c r="N14" s="23"/>
      <c r="O14" s="23"/>
      <c r="P14" s="23"/>
      <c r="Q14" s="23">
        <v>37</v>
      </c>
      <c r="R14" s="23">
        <v>4229</v>
      </c>
      <c r="S14" s="23"/>
      <c r="T14" s="23"/>
      <c r="U14" s="23">
        <v>4</v>
      </c>
      <c r="V14" s="23">
        <v>458.8</v>
      </c>
      <c r="W14" s="23">
        <v>28</v>
      </c>
      <c r="X14" s="23">
        <v>3196.7</v>
      </c>
      <c r="Y14" s="23"/>
      <c r="Z14" s="23"/>
      <c r="AA14" s="23"/>
      <c r="AB14" s="23"/>
      <c r="AC14" s="16">
        <f t="shared" si="3"/>
        <v>0</v>
      </c>
      <c r="AD14" s="23">
        <f t="shared" si="4"/>
        <v>0</v>
      </c>
      <c r="AE14" s="16"/>
      <c r="AF14" s="23"/>
      <c r="AG14" s="16"/>
      <c r="AH14" s="23"/>
      <c r="AI14" s="45"/>
    </row>
    <row r="15" spans="1:35" ht="21.2" customHeight="1" x14ac:dyDescent="0.2">
      <c r="A15" s="4">
        <v>7</v>
      </c>
      <c r="B15" s="9" t="s">
        <v>17</v>
      </c>
      <c r="C15" s="16">
        <v>7</v>
      </c>
      <c r="D15" s="16">
        <v>0</v>
      </c>
      <c r="E15" s="16"/>
      <c r="F15" s="23">
        <v>802.9</v>
      </c>
      <c r="G15" s="23">
        <v>0</v>
      </c>
      <c r="H15" s="23"/>
      <c r="I15" s="16">
        <f t="shared" si="1"/>
        <v>5</v>
      </c>
      <c r="J15" s="23">
        <f t="shared" si="2"/>
        <v>573.79999999999995</v>
      </c>
      <c r="K15" s="16">
        <v>5</v>
      </c>
      <c r="L15" s="23">
        <v>573.79999999999995</v>
      </c>
      <c r="M15" s="16"/>
      <c r="N15" s="23"/>
      <c r="O15" s="23"/>
      <c r="P15" s="23"/>
      <c r="Q15" s="23">
        <v>1</v>
      </c>
      <c r="R15" s="23">
        <v>114.7</v>
      </c>
      <c r="S15" s="23"/>
      <c r="T15" s="23"/>
      <c r="U15" s="23"/>
      <c r="V15" s="23"/>
      <c r="W15" s="23"/>
      <c r="X15" s="23"/>
      <c r="Y15" s="23">
        <v>1</v>
      </c>
      <c r="Z15" s="23">
        <v>114.7</v>
      </c>
      <c r="AA15" s="23"/>
      <c r="AB15" s="23"/>
      <c r="AC15" s="16">
        <f t="shared" si="3"/>
        <v>2</v>
      </c>
      <c r="AD15" s="23">
        <f t="shared" si="4"/>
        <v>229.4</v>
      </c>
      <c r="AE15" s="16"/>
      <c r="AF15" s="23"/>
      <c r="AG15" s="16">
        <v>2</v>
      </c>
      <c r="AH15" s="23">
        <v>229.4</v>
      </c>
      <c r="AI15" s="45"/>
    </row>
    <row r="16" spans="1:35" ht="33.950000000000003" customHeight="1" x14ac:dyDescent="0.2">
      <c r="A16" s="4">
        <v>8</v>
      </c>
      <c r="B16" s="9" t="s">
        <v>18</v>
      </c>
      <c r="C16" s="23">
        <f>SUM(C17:C18)</f>
        <v>0</v>
      </c>
      <c r="D16" s="23">
        <v>0</v>
      </c>
      <c r="E16" s="23">
        <f>SUM(E17:E18)</f>
        <v>0</v>
      </c>
      <c r="F16" s="23">
        <f>SUM(F17:F18)</f>
        <v>0</v>
      </c>
      <c r="G16" s="23">
        <v>0</v>
      </c>
      <c r="H16" s="23">
        <f>SUM(H17:H18)</f>
        <v>0</v>
      </c>
      <c r="I16" s="23">
        <f t="shared" si="1"/>
        <v>0</v>
      </c>
      <c r="J16" s="23">
        <f t="shared" si="2"/>
        <v>0</v>
      </c>
      <c r="K16" s="23">
        <f t="shared" ref="K16:AB16" si="5">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5"/>
    </row>
    <row r="17" spans="1:35" x14ac:dyDescent="0.2">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5"/>
    </row>
    <row r="18" spans="1:35" x14ac:dyDescent="0.2">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5"/>
    </row>
    <row r="19" spans="1:35" ht="17.45" customHeight="1" x14ac:dyDescent="0.2">
      <c r="A19" s="4">
        <v>11</v>
      </c>
      <c r="B19" s="9" t="s">
        <v>20</v>
      </c>
      <c r="C19" s="16">
        <v>1</v>
      </c>
      <c r="D19" s="16">
        <v>0</v>
      </c>
      <c r="E19" s="16"/>
      <c r="F19" s="23">
        <v>114.7</v>
      </c>
      <c r="G19" s="23">
        <v>0</v>
      </c>
      <c r="H19" s="23"/>
      <c r="I19" s="16">
        <f t="shared" si="1"/>
        <v>0</v>
      </c>
      <c r="J19" s="23">
        <f t="shared" si="2"/>
        <v>0</v>
      </c>
      <c r="K19" s="16"/>
      <c r="L19" s="23"/>
      <c r="M19" s="16"/>
      <c r="N19" s="23"/>
      <c r="O19" s="23"/>
      <c r="P19" s="23"/>
      <c r="Q19" s="16"/>
      <c r="R19" s="23"/>
      <c r="S19" s="23"/>
      <c r="T19" s="23"/>
      <c r="U19" s="23"/>
      <c r="V19" s="23"/>
      <c r="W19" s="23"/>
      <c r="X19" s="23"/>
      <c r="Y19" s="23"/>
      <c r="Z19" s="23"/>
      <c r="AA19" s="23"/>
      <c r="AB19" s="23"/>
      <c r="AC19" s="16">
        <f t="shared" si="3"/>
        <v>1</v>
      </c>
      <c r="AD19" s="23">
        <f t="shared" si="4"/>
        <v>114.7</v>
      </c>
      <c r="AE19" s="16"/>
      <c r="AF19" s="23"/>
      <c r="AG19" s="16">
        <v>1</v>
      </c>
      <c r="AH19" s="23">
        <v>114.7</v>
      </c>
      <c r="AI19" s="45"/>
    </row>
    <row r="20" spans="1:35" ht="30.2" customHeight="1" x14ac:dyDescent="0.2">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5"/>
    </row>
    <row r="21" spans="1:35" ht="30.2" customHeight="1" x14ac:dyDescent="0.2">
      <c r="A21" s="4">
        <v>13</v>
      </c>
      <c r="B21" s="9" t="s">
        <v>22</v>
      </c>
      <c r="C21" s="16">
        <v>2</v>
      </c>
      <c r="D21" s="16">
        <v>0</v>
      </c>
      <c r="E21" s="16"/>
      <c r="F21" s="23">
        <v>114.7</v>
      </c>
      <c r="G21" s="23">
        <v>0</v>
      </c>
      <c r="H21" s="23"/>
      <c r="I21" s="16">
        <f t="shared" si="1"/>
        <v>1</v>
      </c>
      <c r="J21" s="23">
        <f t="shared" si="2"/>
        <v>57.35</v>
      </c>
      <c r="K21" s="16">
        <v>1</v>
      </c>
      <c r="L21" s="23">
        <v>57.35</v>
      </c>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5"/>
    </row>
    <row r="22" spans="1:35" ht="18.95" customHeight="1" x14ac:dyDescent="0.2">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5"/>
    </row>
    <row r="23" spans="1:35" ht="17.45" customHeight="1" x14ac:dyDescent="0.2">
      <c r="A23" s="4">
        <v>15</v>
      </c>
      <c r="B23" s="9" t="s">
        <v>24</v>
      </c>
      <c r="C23" s="16"/>
      <c r="D23" s="16">
        <v>0</v>
      </c>
      <c r="E23" s="16"/>
      <c r="F23" s="23"/>
      <c r="G23" s="23">
        <v>0</v>
      </c>
      <c r="H23" s="23"/>
      <c r="I23" s="16">
        <f t="shared" si="1"/>
        <v>0</v>
      </c>
      <c r="J23" s="23">
        <f t="shared" si="2"/>
        <v>0</v>
      </c>
      <c r="K23" s="16"/>
      <c r="L23" s="23"/>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5"/>
    </row>
    <row r="24" spans="1:35" ht="25.7" customHeight="1" x14ac:dyDescent="0.2">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5"/>
    </row>
    <row r="25" spans="1:35" ht="17.45" customHeight="1" x14ac:dyDescent="0.2">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5"/>
    </row>
    <row r="26" spans="1:35" ht="26.45" customHeight="1" x14ac:dyDescent="0.2">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5"/>
    </row>
    <row r="27" spans="1:35" ht="25.7" customHeight="1" x14ac:dyDescent="0.2">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5"/>
    </row>
    <row r="28" spans="1:35" ht="28.7" customHeight="1" x14ac:dyDescent="0.2">
      <c r="A28" s="4">
        <v>20</v>
      </c>
      <c r="B28" s="8" t="s">
        <v>29</v>
      </c>
      <c r="C28" s="3">
        <f t="shared" ref="C28:AH28" si="6">SUM(C29:C43)</f>
        <v>0</v>
      </c>
      <c r="D28" s="3">
        <f t="shared" si="6"/>
        <v>0</v>
      </c>
      <c r="E28" s="3">
        <f t="shared" si="6"/>
        <v>0</v>
      </c>
      <c r="F28" s="46">
        <f t="shared" si="6"/>
        <v>0</v>
      </c>
      <c r="G28" s="46">
        <f t="shared" si="6"/>
        <v>0</v>
      </c>
      <c r="H28" s="46">
        <f t="shared" si="6"/>
        <v>0</v>
      </c>
      <c r="I28" s="3">
        <f t="shared" si="6"/>
        <v>0</v>
      </c>
      <c r="J28" s="46">
        <f t="shared" si="6"/>
        <v>0</v>
      </c>
      <c r="K28" s="3">
        <f t="shared" si="6"/>
        <v>0</v>
      </c>
      <c r="L28" s="46">
        <f t="shared" si="6"/>
        <v>0</v>
      </c>
      <c r="M28" s="3">
        <f t="shared" si="6"/>
        <v>0</v>
      </c>
      <c r="N28" s="46">
        <f t="shared" si="6"/>
        <v>0</v>
      </c>
      <c r="O28" s="3">
        <f t="shared" si="6"/>
        <v>0</v>
      </c>
      <c r="P28" s="46">
        <f t="shared" si="6"/>
        <v>0</v>
      </c>
      <c r="Q28" s="3">
        <f t="shared" si="6"/>
        <v>0</v>
      </c>
      <c r="R28" s="46">
        <f t="shared" si="6"/>
        <v>0</v>
      </c>
      <c r="S28" s="3">
        <f t="shared" si="6"/>
        <v>0</v>
      </c>
      <c r="T28" s="46">
        <f t="shared" si="6"/>
        <v>0</v>
      </c>
      <c r="U28" s="3">
        <f t="shared" si="6"/>
        <v>0</v>
      </c>
      <c r="V28" s="46">
        <f t="shared" si="6"/>
        <v>0</v>
      </c>
      <c r="W28" s="3">
        <f t="shared" si="6"/>
        <v>0</v>
      </c>
      <c r="X28" s="46">
        <f t="shared" si="6"/>
        <v>0</v>
      </c>
      <c r="Y28" s="3">
        <f t="shared" si="6"/>
        <v>0</v>
      </c>
      <c r="Z28" s="46">
        <f t="shared" si="6"/>
        <v>0</v>
      </c>
      <c r="AA28" s="3">
        <f t="shared" si="6"/>
        <v>0</v>
      </c>
      <c r="AB28" s="46">
        <f t="shared" si="6"/>
        <v>0</v>
      </c>
      <c r="AC28" s="3">
        <f t="shared" si="6"/>
        <v>0</v>
      </c>
      <c r="AD28" s="46">
        <f t="shared" si="6"/>
        <v>0</v>
      </c>
      <c r="AE28" s="3">
        <f t="shared" si="6"/>
        <v>0</v>
      </c>
      <c r="AF28" s="46">
        <f t="shared" si="6"/>
        <v>0</v>
      </c>
      <c r="AG28" s="3">
        <f t="shared" si="6"/>
        <v>0</v>
      </c>
      <c r="AH28" s="46">
        <f t="shared" si="6"/>
        <v>0</v>
      </c>
      <c r="AI28" s="45"/>
    </row>
    <row r="29" spans="1:35" ht="15.95" customHeight="1" x14ac:dyDescent="0.2">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t="shared" ref="AC29:AC43" si="7">SUM(AE29,AG29)</f>
        <v>0</v>
      </c>
      <c r="AD29" s="23">
        <f t="shared" ref="AD29:AD43" si="8">SUM(AF29,AH29)</f>
        <v>0</v>
      </c>
      <c r="AE29" s="16"/>
      <c r="AF29" s="23"/>
      <c r="AG29" s="16"/>
      <c r="AH29" s="23"/>
      <c r="AI29" s="45"/>
    </row>
    <row r="30" spans="1:35" ht="12.2" customHeight="1" x14ac:dyDescent="0.2">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5"/>
    </row>
    <row r="31" spans="1:35" ht="24.2" customHeight="1" x14ac:dyDescent="0.2">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5"/>
    </row>
    <row r="32" spans="1:35" ht="12.2" customHeight="1" x14ac:dyDescent="0.2">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5"/>
    </row>
    <row r="33" spans="1:35" ht="24.2" customHeight="1" x14ac:dyDescent="0.2">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5"/>
    </row>
    <row r="34" spans="1:35" ht="12.2" customHeight="1" x14ac:dyDescent="0.2">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5"/>
    </row>
    <row r="35" spans="1:35" ht="12.2" customHeight="1" x14ac:dyDescent="0.2">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5"/>
    </row>
    <row r="36" spans="1:35" ht="24.2" customHeight="1" x14ac:dyDescent="0.2">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5"/>
    </row>
    <row r="37" spans="1:35" ht="24.2" customHeight="1" x14ac:dyDescent="0.2">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5"/>
    </row>
    <row r="38" spans="1:35" ht="24.2" customHeight="1" x14ac:dyDescent="0.2">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5"/>
    </row>
    <row r="39" spans="1:35" ht="12.2" customHeight="1" x14ac:dyDescent="0.2">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5"/>
    </row>
    <row r="40" spans="1:35" ht="48.4" customHeight="1" x14ac:dyDescent="0.2">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5"/>
    </row>
    <row r="41" spans="1:35" ht="36.200000000000003" customHeight="1" x14ac:dyDescent="0.2">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5"/>
    </row>
    <row r="42" spans="1:35" ht="24.2" customHeight="1" x14ac:dyDescent="0.2">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5"/>
    </row>
    <row r="43" spans="1:35" x14ac:dyDescent="0.2">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5"/>
    </row>
    <row r="44" spans="1:35" ht="28.7" customHeight="1" x14ac:dyDescent="0.2">
      <c r="A44" s="4">
        <v>36</v>
      </c>
      <c r="B44" s="8" t="s">
        <v>40</v>
      </c>
      <c r="C44" s="3">
        <f t="shared" ref="C44:AH44" si="9">SUM(C45:C51)</f>
        <v>4</v>
      </c>
      <c r="D44" s="3">
        <f t="shared" si="9"/>
        <v>0</v>
      </c>
      <c r="E44" s="3">
        <f t="shared" si="9"/>
        <v>0</v>
      </c>
      <c r="F44" s="46">
        <f t="shared" si="9"/>
        <v>137.63999999999999</v>
      </c>
      <c r="G44" s="46">
        <f t="shared" si="9"/>
        <v>0</v>
      </c>
      <c r="H44" s="46">
        <f t="shared" si="9"/>
        <v>0</v>
      </c>
      <c r="I44" s="3">
        <f t="shared" si="9"/>
        <v>3</v>
      </c>
      <c r="J44" s="46">
        <f t="shared" si="9"/>
        <v>212.91</v>
      </c>
      <c r="K44" s="3">
        <f t="shared" si="9"/>
        <v>3</v>
      </c>
      <c r="L44" s="46">
        <f t="shared" si="9"/>
        <v>212.91</v>
      </c>
      <c r="M44" s="3">
        <f t="shared" si="9"/>
        <v>0</v>
      </c>
      <c r="N44" s="46">
        <f t="shared" si="9"/>
        <v>0</v>
      </c>
      <c r="O44" s="3">
        <f t="shared" si="9"/>
        <v>0</v>
      </c>
      <c r="P44" s="46">
        <f t="shared" si="9"/>
        <v>0</v>
      </c>
      <c r="Q44" s="3">
        <f t="shared" si="9"/>
        <v>2</v>
      </c>
      <c r="R44" s="46">
        <f t="shared" si="9"/>
        <v>178.71</v>
      </c>
      <c r="S44" s="3">
        <f t="shared" si="9"/>
        <v>0</v>
      </c>
      <c r="T44" s="46">
        <f t="shared" si="9"/>
        <v>0</v>
      </c>
      <c r="U44" s="3">
        <f t="shared" si="9"/>
        <v>1</v>
      </c>
      <c r="V44" s="46">
        <f t="shared" si="9"/>
        <v>114.71</v>
      </c>
      <c r="W44" s="3">
        <f t="shared" si="9"/>
        <v>1</v>
      </c>
      <c r="X44" s="46">
        <f t="shared" si="9"/>
        <v>64</v>
      </c>
      <c r="Y44" s="3">
        <f t="shared" si="9"/>
        <v>0</v>
      </c>
      <c r="Z44" s="46">
        <f t="shared" si="9"/>
        <v>0</v>
      </c>
      <c r="AA44" s="3">
        <f t="shared" si="9"/>
        <v>0</v>
      </c>
      <c r="AB44" s="46">
        <f t="shared" si="9"/>
        <v>0</v>
      </c>
      <c r="AC44" s="3">
        <f t="shared" si="9"/>
        <v>0</v>
      </c>
      <c r="AD44" s="46">
        <f t="shared" si="9"/>
        <v>0</v>
      </c>
      <c r="AE44" s="3">
        <f t="shared" si="9"/>
        <v>0</v>
      </c>
      <c r="AF44" s="46">
        <f t="shared" si="9"/>
        <v>0</v>
      </c>
      <c r="AG44" s="3">
        <f t="shared" si="9"/>
        <v>0</v>
      </c>
      <c r="AH44" s="46">
        <f t="shared" si="9"/>
        <v>0</v>
      </c>
      <c r="AI44" s="45"/>
    </row>
    <row r="45" spans="1:35" x14ac:dyDescent="0.2">
      <c r="A45" s="4">
        <v>37</v>
      </c>
      <c r="B45" s="9" t="s">
        <v>41</v>
      </c>
      <c r="C45" s="16"/>
      <c r="D45" s="16">
        <v>0</v>
      </c>
      <c r="E45" s="16"/>
      <c r="F45" s="23"/>
      <c r="G45" s="23">
        <v>0</v>
      </c>
      <c r="H45" s="23"/>
      <c r="I45" s="16">
        <f t="shared" ref="I45:J51" si="10">SUM(K45,M45)</f>
        <v>0</v>
      </c>
      <c r="J45" s="23">
        <f t="shared" si="10"/>
        <v>0</v>
      </c>
      <c r="K45" s="16"/>
      <c r="L45" s="23"/>
      <c r="M45" s="16"/>
      <c r="N45" s="23"/>
      <c r="O45" s="23"/>
      <c r="P45" s="23"/>
      <c r="Q45" s="16"/>
      <c r="R45" s="23"/>
      <c r="S45" s="23"/>
      <c r="T45" s="23"/>
      <c r="U45" s="23"/>
      <c r="V45" s="23"/>
      <c r="W45" s="23"/>
      <c r="X45" s="23"/>
      <c r="Y45" s="23"/>
      <c r="Z45" s="23"/>
      <c r="AA45" s="23"/>
      <c r="AB45" s="23"/>
      <c r="AC45" s="16">
        <f t="shared" ref="AC45:AD51" si="11">SUM(AE45,AG45)</f>
        <v>0</v>
      </c>
      <c r="AD45" s="23">
        <f t="shared" si="11"/>
        <v>0</v>
      </c>
      <c r="AE45" s="16"/>
      <c r="AF45" s="23"/>
      <c r="AG45" s="16"/>
      <c r="AH45" s="23"/>
      <c r="AI45" s="45"/>
    </row>
    <row r="46" spans="1:35" ht="15.2" customHeight="1" x14ac:dyDescent="0.2">
      <c r="A46" s="4">
        <v>38</v>
      </c>
      <c r="B46" s="9" t="s">
        <v>42</v>
      </c>
      <c r="C46" s="16">
        <v>4</v>
      </c>
      <c r="D46" s="16">
        <v>0</v>
      </c>
      <c r="E46" s="16"/>
      <c r="F46" s="23">
        <v>137.63999999999999</v>
      </c>
      <c r="G46" s="23">
        <v>0</v>
      </c>
      <c r="H46" s="23"/>
      <c r="I46" s="16">
        <f t="shared" si="10"/>
        <v>3</v>
      </c>
      <c r="J46" s="23">
        <f t="shared" si="10"/>
        <v>212.91</v>
      </c>
      <c r="K46" s="16">
        <v>3</v>
      </c>
      <c r="L46" s="23">
        <v>212.91</v>
      </c>
      <c r="M46" s="16"/>
      <c r="N46" s="23"/>
      <c r="O46" s="23"/>
      <c r="P46" s="23"/>
      <c r="Q46" s="16">
        <v>2</v>
      </c>
      <c r="R46" s="23">
        <v>178.71</v>
      </c>
      <c r="S46" s="23"/>
      <c r="T46" s="23"/>
      <c r="U46" s="23">
        <v>1</v>
      </c>
      <c r="V46" s="23">
        <v>114.71</v>
      </c>
      <c r="W46" s="23">
        <v>1</v>
      </c>
      <c r="X46" s="23">
        <v>64</v>
      </c>
      <c r="Y46" s="23"/>
      <c r="Z46" s="23"/>
      <c r="AA46" s="23"/>
      <c r="AB46" s="23"/>
      <c r="AC46" s="16">
        <f t="shared" si="11"/>
        <v>0</v>
      </c>
      <c r="AD46" s="23">
        <f t="shared" si="11"/>
        <v>0</v>
      </c>
      <c r="AE46" s="16"/>
      <c r="AF46" s="23"/>
      <c r="AG46" s="16"/>
      <c r="AH46" s="23"/>
      <c r="AI46" s="45"/>
    </row>
    <row r="47" spans="1:35" ht="29.45" customHeight="1" x14ac:dyDescent="0.2">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5"/>
    </row>
    <row r="48" spans="1:35" ht="30.2" customHeight="1" x14ac:dyDescent="0.2">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5"/>
    </row>
    <row r="49" spans="1:35" ht="30.2" customHeight="1" x14ac:dyDescent="0.2">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5"/>
    </row>
    <row r="50" spans="1:35" ht="16.7" customHeight="1" x14ac:dyDescent="0.2">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5"/>
    </row>
    <row r="51" spans="1:35" ht="24.95" customHeight="1" x14ac:dyDescent="0.2">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5"/>
    </row>
    <row r="52" spans="1:35" ht="31.7" customHeight="1" x14ac:dyDescent="0.2">
      <c r="A52" s="4">
        <v>44</v>
      </c>
      <c r="B52" s="8" t="s">
        <v>44</v>
      </c>
      <c r="C52" s="3">
        <f t="shared" ref="C52:AH52" si="12">SUM(C53:C57)</f>
        <v>4</v>
      </c>
      <c r="D52" s="3">
        <f t="shared" si="12"/>
        <v>0</v>
      </c>
      <c r="E52" s="3">
        <f t="shared" si="12"/>
        <v>0</v>
      </c>
      <c r="F52" s="46">
        <f t="shared" si="12"/>
        <v>30</v>
      </c>
      <c r="G52" s="46">
        <f t="shared" si="12"/>
        <v>0</v>
      </c>
      <c r="H52" s="46">
        <f t="shared" si="12"/>
        <v>0</v>
      </c>
      <c r="I52" s="3">
        <f t="shared" si="12"/>
        <v>4</v>
      </c>
      <c r="J52" s="46">
        <f t="shared" si="12"/>
        <v>36</v>
      </c>
      <c r="K52" s="3">
        <f t="shared" si="12"/>
        <v>4</v>
      </c>
      <c r="L52" s="46">
        <f t="shared" si="12"/>
        <v>36</v>
      </c>
      <c r="M52" s="3">
        <f t="shared" si="12"/>
        <v>0</v>
      </c>
      <c r="N52" s="46">
        <f t="shared" si="12"/>
        <v>0</v>
      </c>
      <c r="O52" s="3">
        <f t="shared" si="12"/>
        <v>0</v>
      </c>
      <c r="P52" s="46">
        <f t="shared" si="12"/>
        <v>0</v>
      </c>
      <c r="Q52" s="3">
        <f t="shared" si="12"/>
        <v>0</v>
      </c>
      <c r="R52" s="46">
        <f t="shared" si="12"/>
        <v>0</v>
      </c>
      <c r="S52" s="3">
        <f t="shared" si="12"/>
        <v>0</v>
      </c>
      <c r="T52" s="46">
        <f t="shared" si="12"/>
        <v>0</v>
      </c>
      <c r="U52" s="3">
        <f t="shared" si="12"/>
        <v>0</v>
      </c>
      <c r="V52" s="46">
        <f t="shared" si="12"/>
        <v>0</v>
      </c>
      <c r="W52" s="3">
        <f t="shared" si="12"/>
        <v>0</v>
      </c>
      <c r="X52" s="46">
        <f t="shared" si="12"/>
        <v>0</v>
      </c>
      <c r="Y52" s="3">
        <f t="shared" si="12"/>
        <v>0</v>
      </c>
      <c r="Z52" s="46">
        <f t="shared" si="12"/>
        <v>0</v>
      </c>
      <c r="AA52" s="3">
        <f t="shared" si="12"/>
        <v>0</v>
      </c>
      <c r="AB52" s="46">
        <f t="shared" si="12"/>
        <v>0</v>
      </c>
      <c r="AC52" s="3">
        <f t="shared" si="12"/>
        <v>0</v>
      </c>
      <c r="AD52" s="46">
        <f t="shared" si="12"/>
        <v>0</v>
      </c>
      <c r="AE52" s="3">
        <f t="shared" si="12"/>
        <v>0</v>
      </c>
      <c r="AF52" s="46">
        <f t="shared" si="12"/>
        <v>0</v>
      </c>
      <c r="AG52" s="3">
        <f t="shared" si="12"/>
        <v>0</v>
      </c>
      <c r="AH52" s="46">
        <f t="shared" si="12"/>
        <v>0</v>
      </c>
      <c r="AI52" s="45"/>
    </row>
    <row r="53" spans="1:35" x14ac:dyDescent="0.2">
      <c r="A53" s="4">
        <v>45</v>
      </c>
      <c r="B53" s="9" t="s">
        <v>45</v>
      </c>
      <c r="C53" s="16"/>
      <c r="D53" s="16">
        <v>0</v>
      </c>
      <c r="E53" s="16"/>
      <c r="F53" s="23"/>
      <c r="G53" s="23">
        <v>0</v>
      </c>
      <c r="H53" s="23"/>
      <c r="I53" s="16">
        <f t="shared" ref="I53:J57" si="13">SUM(K53,M53)</f>
        <v>0</v>
      </c>
      <c r="J53" s="23">
        <f t="shared" si="13"/>
        <v>0</v>
      </c>
      <c r="K53" s="16"/>
      <c r="L53" s="23"/>
      <c r="M53" s="16"/>
      <c r="N53" s="23"/>
      <c r="O53" s="23"/>
      <c r="P53" s="23"/>
      <c r="Q53" s="16"/>
      <c r="R53" s="23"/>
      <c r="S53" s="16"/>
      <c r="T53" s="23"/>
      <c r="U53" s="16"/>
      <c r="V53" s="23"/>
      <c r="W53" s="16"/>
      <c r="X53" s="23"/>
      <c r="Y53" s="16"/>
      <c r="Z53" s="23"/>
      <c r="AA53" s="16"/>
      <c r="AB53" s="23"/>
      <c r="AC53" s="16">
        <f t="shared" ref="AC53:AD57" si="14">SUM(AE53,AG53)</f>
        <v>0</v>
      </c>
      <c r="AD53" s="23">
        <f t="shared" si="14"/>
        <v>0</v>
      </c>
      <c r="AE53" s="16"/>
      <c r="AF53" s="23"/>
      <c r="AG53" s="16"/>
      <c r="AH53" s="23"/>
      <c r="AI53" s="45"/>
    </row>
    <row r="54" spans="1:35" ht="18.2" customHeight="1" x14ac:dyDescent="0.2">
      <c r="A54" s="4">
        <v>46</v>
      </c>
      <c r="B54" s="9" t="s">
        <v>46</v>
      </c>
      <c r="C54" s="16">
        <v>2</v>
      </c>
      <c r="D54" s="16">
        <v>0</v>
      </c>
      <c r="E54" s="16"/>
      <c r="F54" s="23"/>
      <c r="G54" s="23">
        <v>0</v>
      </c>
      <c r="H54" s="23"/>
      <c r="I54" s="16">
        <f t="shared" si="13"/>
        <v>2</v>
      </c>
      <c r="J54" s="23">
        <f t="shared" si="13"/>
        <v>6</v>
      </c>
      <c r="K54" s="16">
        <v>2</v>
      </c>
      <c r="L54" s="23">
        <v>6</v>
      </c>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5"/>
    </row>
    <row r="55" spans="1:35" ht="16.7" customHeight="1" x14ac:dyDescent="0.2">
      <c r="A55" s="4">
        <v>47</v>
      </c>
      <c r="B55" s="9" t="s">
        <v>47</v>
      </c>
      <c r="C55" s="16"/>
      <c r="D55" s="16">
        <v>0</v>
      </c>
      <c r="E55" s="16"/>
      <c r="F55" s="23"/>
      <c r="G55" s="23">
        <v>0</v>
      </c>
      <c r="H55" s="23"/>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5"/>
    </row>
    <row r="56" spans="1:35" ht="24.2" customHeight="1" x14ac:dyDescent="0.2">
      <c r="A56" s="4">
        <v>48</v>
      </c>
      <c r="B56" s="9" t="s">
        <v>48</v>
      </c>
      <c r="C56" s="16">
        <v>2</v>
      </c>
      <c r="D56" s="16">
        <v>0</v>
      </c>
      <c r="E56" s="16"/>
      <c r="F56" s="23">
        <v>30</v>
      </c>
      <c r="G56" s="23">
        <v>0</v>
      </c>
      <c r="H56" s="23"/>
      <c r="I56" s="16">
        <f t="shared" si="13"/>
        <v>2</v>
      </c>
      <c r="J56" s="23">
        <f t="shared" si="13"/>
        <v>30</v>
      </c>
      <c r="K56" s="16">
        <v>2</v>
      </c>
      <c r="L56" s="23">
        <v>30</v>
      </c>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5"/>
    </row>
    <row r="57" spans="1:35" ht="50.65" customHeight="1" x14ac:dyDescent="0.2">
      <c r="A57" s="4">
        <v>49</v>
      </c>
      <c r="B57" s="9" t="s">
        <v>49</v>
      </c>
      <c r="C57" s="16"/>
      <c r="D57" s="16">
        <v>0</v>
      </c>
      <c r="E57" s="16"/>
      <c r="F57" s="23"/>
      <c r="G57" s="23">
        <v>0</v>
      </c>
      <c r="H57" s="23"/>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5"/>
    </row>
    <row r="58" spans="1:35" ht="15.95" customHeight="1" x14ac:dyDescent="0.2">
      <c r="A58" s="4">
        <v>50</v>
      </c>
      <c r="B58" s="11" t="s">
        <v>50</v>
      </c>
      <c r="C58" s="3">
        <f t="shared" ref="C58:AH58" si="15">SUM(C9,C28,C44,C52)</f>
        <v>526</v>
      </c>
      <c r="D58" s="3">
        <f t="shared" si="15"/>
        <v>0</v>
      </c>
      <c r="E58" s="3">
        <f t="shared" si="15"/>
        <v>0</v>
      </c>
      <c r="F58" s="46">
        <f t="shared" si="15"/>
        <v>102866.14000000017</v>
      </c>
      <c r="G58" s="46">
        <f t="shared" si="15"/>
        <v>0</v>
      </c>
      <c r="H58" s="46">
        <f t="shared" si="15"/>
        <v>0</v>
      </c>
      <c r="I58" s="3">
        <f t="shared" si="15"/>
        <v>465</v>
      </c>
      <c r="J58" s="46">
        <f t="shared" si="15"/>
        <v>145133.2399999999</v>
      </c>
      <c r="K58" s="3">
        <f t="shared" si="15"/>
        <v>465</v>
      </c>
      <c r="L58" s="46">
        <f t="shared" si="15"/>
        <v>145133.2399999999</v>
      </c>
      <c r="M58" s="3">
        <f t="shared" si="15"/>
        <v>0</v>
      </c>
      <c r="N58" s="46">
        <f t="shared" si="15"/>
        <v>0</v>
      </c>
      <c r="O58" s="3">
        <f t="shared" si="15"/>
        <v>0</v>
      </c>
      <c r="P58" s="46">
        <f t="shared" si="15"/>
        <v>0</v>
      </c>
      <c r="Q58" s="3">
        <f t="shared" si="15"/>
        <v>58</v>
      </c>
      <c r="R58" s="46">
        <f t="shared" si="15"/>
        <v>10424.829999999998</v>
      </c>
      <c r="S58" s="3">
        <f t="shared" si="15"/>
        <v>0</v>
      </c>
      <c r="T58" s="46">
        <f t="shared" si="15"/>
        <v>0</v>
      </c>
      <c r="U58" s="3">
        <f t="shared" si="15"/>
        <v>15</v>
      </c>
      <c r="V58" s="46">
        <f t="shared" si="15"/>
        <v>5162.1099999999997</v>
      </c>
      <c r="W58" s="3">
        <f t="shared" si="15"/>
        <v>33</v>
      </c>
      <c r="X58" s="46">
        <f t="shared" si="15"/>
        <v>3880.21</v>
      </c>
      <c r="Y58" s="3">
        <f t="shared" si="15"/>
        <v>2</v>
      </c>
      <c r="Z58" s="46">
        <f t="shared" si="15"/>
        <v>229.41</v>
      </c>
      <c r="AA58" s="3">
        <f t="shared" si="15"/>
        <v>3</v>
      </c>
      <c r="AB58" s="46">
        <f t="shared" si="15"/>
        <v>579.59999999999991</v>
      </c>
      <c r="AC58" s="3">
        <f t="shared" si="15"/>
        <v>41</v>
      </c>
      <c r="AD58" s="46">
        <f t="shared" si="15"/>
        <v>4702.7</v>
      </c>
      <c r="AE58" s="3">
        <f t="shared" si="15"/>
        <v>0</v>
      </c>
      <c r="AF58" s="46">
        <f t="shared" si="15"/>
        <v>0</v>
      </c>
      <c r="AG58" s="3">
        <f t="shared" si="15"/>
        <v>41</v>
      </c>
      <c r="AH58" s="46">
        <f t="shared" si="15"/>
        <v>4702.7</v>
      </c>
      <c r="AI58" s="45"/>
    </row>
    <row r="59" spans="1:35" ht="12.2" customHeight="1" x14ac:dyDescent="0.2">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5" ht="15.95" customHeight="1" x14ac:dyDescent="0.2">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5" ht="15.95" customHeight="1" x14ac:dyDescent="0.2">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5" ht="15.95" customHeight="1" x14ac:dyDescent="0.2">
      <c r="B62" s="12" t="s">
        <v>53</v>
      </c>
    </row>
  </sheetData>
  <mergeCells count="1">
    <mergeCell ref="AC4:AD6"/>
  </mergeCells>
  <pageMargins left="0.27559055118110237" right="0.19685039370078741" top="0.19685039370078741" bottom="0.62992125984251968" header="0.15748031496062992" footer="0.31496062992125984"/>
  <pageSetup paperSize="9" scale="70" orientation="landscape"/>
  <headerFooter alignWithMargins="0">
    <oddFooter>&amp;CФорма № 01.07.2013 звіт 10, Підрозділ: Новосанжарський районний суд Полтавської області,_x000D_
 Початок періоду: 01.01.2013, Кінець періоду: 30.06.2013&amp;L595DDE8A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RowHeight="12.75" x14ac:dyDescent="0.2"/>
  <cols>
    <col min="1" max="1" width="4.42578125" customWidth="1"/>
    <col min="2" max="2" width="78.5703125" customWidth="1"/>
    <col min="3" max="3" width="12.85546875" customWidth="1"/>
    <col min="5" max="5" width="10.5703125" customWidth="1"/>
    <col min="6" max="6" width="15.140625" customWidth="1"/>
  </cols>
  <sheetData>
    <row r="1" spans="1:7" ht="18.75" x14ac:dyDescent="0.2">
      <c r="B1" s="141" t="s">
        <v>86</v>
      </c>
      <c r="C1" s="141"/>
      <c r="D1" s="70"/>
    </row>
    <row r="2" spans="1:7" x14ac:dyDescent="0.2">
      <c r="A2" s="39"/>
      <c r="B2" s="55"/>
      <c r="C2" s="55"/>
      <c r="D2" s="55"/>
      <c r="E2" s="39"/>
      <c r="F2" s="39"/>
    </row>
    <row r="3" spans="1:7" ht="36" x14ac:dyDescent="0.2">
      <c r="A3" s="7" t="s">
        <v>6</v>
      </c>
      <c r="B3" s="7" t="s">
        <v>87</v>
      </c>
      <c r="C3" s="7"/>
      <c r="D3" s="7"/>
      <c r="E3" s="3" t="s">
        <v>64</v>
      </c>
      <c r="F3" s="3" t="s">
        <v>83</v>
      </c>
      <c r="G3" s="45"/>
    </row>
    <row r="4" spans="1:7" ht="14.25" x14ac:dyDescent="0.2">
      <c r="A4" s="7"/>
      <c r="B4" s="7"/>
      <c r="C4" s="7"/>
      <c r="D4" s="7"/>
      <c r="E4" s="3"/>
      <c r="F4" s="3"/>
      <c r="G4" s="45"/>
    </row>
    <row r="5" spans="1:7" ht="15" x14ac:dyDescent="0.2">
      <c r="A5" s="47">
        <v>1</v>
      </c>
      <c r="B5" s="56" t="s">
        <v>88</v>
      </c>
      <c r="C5" s="56"/>
      <c r="D5" s="56"/>
      <c r="E5" s="7">
        <f>SUM(E6:E31)</f>
        <v>41</v>
      </c>
      <c r="F5" s="87">
        <f>SUM(F6:F31)</f>
        <v>4702.7</v>
      </c>
      <c r="G5" s="45"/>
    </row>
    <row r="6" spans="1:7" ht="25.5" x14ac:dyDescent="0.2">
      <c r="A6" s="47">
        <v>2</v>
      </c>
      <c r="B6" s="57" t="s">
        <v>89</v>
      </c>
      <c r="C6" s="66"/>
      <c r="D6" s="71"/>
      <c r="E6" s="74">
        <v>2</v>
      </c>
      <c r="F6" s="79">
        <v>229.4</v>
      </c>
      <c r="G6" s="45"/>
    </row>
    <row r="7" spans="1:7" ht="25.5" x14ac:dyDescent="0.2">
      <c r="A7" s="47">
        <v>3</v>
      </c>
      <c r="B7" s="57" t="s">
        <v>90</v>
      </c>
      <c r="C7" s="66"/>
      <c r="D7" s="71"/>
      <c r="E7" s="74">
        <v>4</v>
      </c>
      <c r="F7" s="79">
        <v>458.8</v>
      </c>
      <c r="G7" s="45"/>
    </row>
    <row r="8" spans="1:7" ht="15" x14ac:dyDescent="0.2">
      <c r="A8" s="47">
        <v>4</v>
      </c>
      <c r="B8" s="57" t="s">
        <v>91</v>
      </c>
      <c r="C8" s="66"/>
      <c r="D8" s="71"/>
      <c r="E8" s="74">
        <v>29</v>
      </c>
      <c r="F8" s="79">
        <v>3326.3</v>
      </c>
      <c r="G8" s="45"/>
    </row>
    <row r="9" spans="1:7" ht="38.25" x14ac:dyDescent="0.2">
      <c r="A9" s="47">
        <v>5</v>
      </c>
      <c r="B9" s="57" t="s">
        <v>0</v>
      </c>
      <c r="C9" s="66"/>
      <c r="D9" s="71"/>
      <c r="E9" s="74"/>
      <c r="F9" s="79"/>
      <c r="G9" s="80"/>
    </row>
    <row r="10" spans="1:7" ht="25.5" x14ac:dyDescent="0.2">
      <c r="A10" s="47">
        <v>6</v>
      </c>
      <c r="B10" s="57" t="s">
        <v>92</v>
      </c>
      <c r="C10" s="66"/>
      <c r="D10" s="71"/>
      <c r="E10" s="74"/>
      <c r="F10" s="79"/>
      <c r="G10" s="80"/>
    </row>
    <row r="11" spans="1:7" ht="15" x14ac:dyDescent="0.2">
      <c r="A11" s="47">
        <v>7</v>
      </c>
      <c r="B11" s="58" t="s">
        <v>93</v>
      </c>
      <c r="C11" s="67"/>
      <c r="D11" s="72"/>
      <c r="E11" s="74"/>
      <c r="F11" s="79"/>
      <c r="G11" s="45"/>
    </row>
    <row r="12" spans="1:7" ht="15" x14ac:dyDescent="0.2">
      <c r="A12" s="47">
        <v>8</v>
      </c>
      <c r="B12" s="58" t="s">
        <v>94</v>
      </c>
      <c r="C12" s="67"/>
      <c r="D12" s="72"/>
      <c r="E12" s="74"/>
      <c r="F12" s="79"/>
      <c r="G12" s="45"/>
    </row>
    <row r="13" spans="1:7" ht="15" x14ac:dyDescent="0.2">
      <c r="A13" s="47">
        <v>9</v>
      </c>
      <c r="B13" s="58" t="s">
        <v>95</v>
      </c>
      <c r="C13" s="67"/>
      <c r="D13" s="72"/>
      <c r="E13" s="74">
        <v>1</v>
      </c>
      <c r="F13" s="79">
        <v>114.7</v>
      </c>
      <c r="G13" s="45"/>
    </row>
    <row r="14" spans="1:7" ht="25.5" x14ac:dyDescent="0.2">
      <c r="A14" s="47">
        <v>10</v>
      </c>
      <c r="B14" s="57" t="s">
        <v>96</v>
      </c>
      <c r="C14" s="66"/>
      <c r="D14" s="71"/>
      <c r="E14" s="74"/>
      <c r="F14" s="79"/>
      <c r="G14" s="80"/>
    </row>
    <row r="15" spans="1:7" ht="15" x14ac:dyDescent="0.2">
      <c r="A15" s="47">
        <v>11</v>
      </c>
      <c r="B15" s="58" t="s">
        <v>97</v>
      </c>
      <c r="C15" s="67"/>
      <c r="D15" s="72"/>
      <c r="E15" s="74"/>
      <c r="F15" s="79"/>
      <c r="G15" s="45"/>
    </row>
    <row r="16" spans="1:7" ht="15" x14ac:dyDescent="0.2">
      <c r="A16" s="47">
        <v>12</v>
      </c>
      <c r="B16" s="58" t="s">
        <v>98</v>
      </c>
      <c r="C16" s="67"/>
      <c r="D16" s="72"/>
      <c r="E16" s="74"/>
      <c r="F16" s="79"/>
      <c r="G16" s="45"/>
    </row>
    <row r="17" spans="1:7" ht="15" x14ac:dyDescent="0.2">
      <c r="A17" s="47">
        <v>13</v>
      </c>
      <c r="B17" s="59" t="s">
        <v>99</v>
      </c>
      <c r="C17" s="59"/>
      <c r="D17" s="59"/>
      <c r="E17" s="74">
        <v>5</v>
      </c>
      <c r="F17" s="79">
        <v>573.5</v>
      </c>
      <c r="G17" s="45"/>
    </row>
    <row r="18" spans="1:7" ht="38.25" x14ac:dyDescent="0.2">
      <c r="A18" s="47">
        <v>14</v>
      </c>
      <c r="B18" s="59" t="s">
        <v>100</v>
      </c>
      <c r="C18" s="59"/>
      <c r="D18" s="59"/>
      <c r="E18" s="74"/>
      <c r="F18" s="79"/>
      <c r="G18" s="80"/>
    </row>
    <row r="19" spans="1:7" ht="25.5" x14ac:dyDescent="0.2">
      <c r="A19" s="47">
        <v>15</v>
      </c>
      <c r="B19" s="59" t="s">
        <v>101</v>
      </c>
      <c r="C19" s="59"/>
      <c r="D19" s="59"/>
      <c r="E19" s="74"/>
      <c r="F19" s="79"/>
      <c r="G19" s="80"/>
    </row>
    <row r="20" spans="1:7" ht="38.25" x14ac:dyDescent="0.2">
      <c r="A20" s="47">
        <v>16</v>
      </c>
      <c r="B20" s="59" t="s">
        <v>102</v>
      </c>
      <c r="C20" s="59"/>
      <c r="D20" s="59"/>
      <c r="E20" s="74"/>
      <c r="F20" s="79"/>
      <c r="G20" s="80"/>
    </row>
    <row r="21" spans="1:7" ht="15" x14ac:dyDescent="0.2">
      <c r="A21" s="47">
        <v>17</v>
      </c>
      <c r="B21" s="59" t="s">
        <v>103</v>
      </c>
      <c r="C21" s="59"/>
      <c r="D21" s="59"/>
      <c r="E21" s="74"/>
      <c r="F21" s="79"/>
      <c r="G21" s="45"/>
    </row>
    <row r="22" spans="1:7" ht="51" x14ac:dyDescent="0.2">
      <c r="A22" s="47">
        <v>18</v>
      </c>
      <c r="B22" s="59" t="s">
        <v>1</v>
      </c>
      <c r="C22" s="59"/>
      <c r="D22" s="59"/>
      <c r="E22" s="74"/>
      <c r="F22" s="79"/>
      <c r="G22" s="80"/>
    </row>
    <row r="23" spans="1:7" ht="38.25" x14ac:dyDescent="0.2">
      <c r="A23" s="47">
        <v>19</v>
      </c>
      <c r="B23" s="59" t="s">
        <v>104</v>
      </c>
      <c r="C23" s="59"/>
      <c r="D23" s="59"/>
      <c r="E23" s="74"/>
      <c r="F23" s="79"/>
      <c r="G23" s="80"/>
    </row>
    <row r="24" spans="1:7" ht="51" x14ac:dyDescent="0.2">
      <c r="A24" s="47">
        <v>20</v>
      </c>
      <c r="B24" s="59" t="s">
        <v>2</v>
      </c>
      <c r="C24" s="59"/>
      <c r="D24" s="59"/>
      <c r="E24" s="74"/>
      <c r="F24" s="79"/>
      <c r="G24" s="80"/>
    </row>
    <row r="25" spans="1:7" ht="63.75" x14ac:dyDescent="0.2">
      <c r="A25" s="47">
        <v>21</v>
      </c>
      <c r="B25" s="59" t="s">
        <v>3</v>
      </c>
      <c r="C25" s="59"/>
      <c r="D25" s="59"/>
      <c r="E25" s="74"/>
      <c r="F25" s="79"/>
      <c r="G25" s="80"/>
    </row>
    <row r="26" spans="1:7" ht="38.25" x14ac:dyDescent="0.2">
      <c r="A26" s="47">
        <v>22</v>
      </c>
      <c r="B26" s="59" t="s">
        <v>4</v>
      </c>
      <c r="C26" s="59"/>
      <c r="D26" s="59"/>
      <c r="E26" s="74"/>
      <c r="F26" s="79"/>
      <c r="G26" s="80"/>
    </row>
    <row r="27" spans="1:7" ht="38.25" x14ac:dyDescent="0.2">
      <c r="A27" s="47">
        <v>23</v>
      </c>
      <c r="B27" s="59" t="s">
        <v>105</v>
      </c>
      <c r="C27" s="59"/>
      <c r="D27" s="59"/>
      <c r="E27" s="74"/>
      <c r="F27" s="79"/>
      <c r="G27" s="80"/>
    </row>
    <row r="28" spans="1:7" ht="63.75" x14ac:dyDescent="0.2">
      <c r="A28" s="47">
        <v>24</v>
      </c>
      <c r="B28" s="59" t="s">
        <v>5</v>
      </c>
      <c r="C28" s="59"/>
      <c r="D28" s="59"/>
      <c r="E28" s="74"/>
      <c r="F28" s="79"/>
      <c r="G28" s="80"/>
    </row>
    <row r="29" spans="1:7" ht="25.5" x14ac:dyDescent="0.2">
      <c r="A29" s="47">
        <v>25</v>
      </c>
      <c r="B29" s="59" t="s">
        <v>106</v>
      </c>
      <c r="C29" s="59"/>
      <c r="D29" s="59"/>
      <c r="E29" s="74"/>
      <c r="F29" s="79"/>
      <c r="G29" s="80"/>
    </row>
    <row r="30" spans="1:7" ht="25.5" x14ac:dyDescent="0.2">
      <c r="A30" s="47">
        <v>26</v>
      </c>
      <c r="B30" s="59" t="s">
        <v>107</v>
      </c>
      <c r="C30" s="59"/>
      <c r="D30" s="59"/>
      <c r="E30" s="74"/>
      <c r="F30" s="79"/>
      <c r="G30" s="80"/>
    </row>
    <row r="31" spans="1:7" ht="38.25" x14ac:dyDescent="0.2">
      <c r="A31" s="48">
        <v>27</v>
      </c>
      <c r="B31" s="59" t="s">
        <v>108</v>
      </c>
      <c r="C31" s="59"/>
      <c r="D31" s="59"/>
      <c r="E31" s="74"/>
      <c r="F31" s="79"/>
      <c r="G31" s="80"/>
    </row>
    <row r="32" spans="1:7" ht="14.45" customHeight="1" x14ac:dyDescent="0.2">
      <c r="A32" s="5"/>
      <c r="B32" s="5"/>
      <c r="C32" s="5"/>
      <c r="D32" s="5"/>
      <c r="E32" s="5"/>
      <c r="F32" s="5"/>
    </row>
    <row r="33" spans="1:11" ht="15.95" customHeight="1" x14ac:dyDescent="0.25">
      <c r="A33" s="49"/>
      <c r="B33" s="60" t="s">
        <v>109</v>
      </c>
      <c r="C33" s="68"/>
      <c r="D33" s="68"/>
      <c r="E33" s="75"/>
      <c r="F33" s="75"/>
      <c r="G33" s="75"/>
      <c r="H33" s="1"/>
      <c r="I33" s="1"/>
      <c r="J33" s="1"/>
      <c r="K33" s="1"/>
    </row>
    <row r="34" spans="1:11" ht="15" x14ac:dyDescent="0.25">
      <c r="A34" s="50"/>
      <c r="B34" s="60" t="s">
        <v>110</v>
      </c>
      <c r="C34" s="68"/>
      <c r="D34" s="68"/>
      <c r="E34" s="76"/>
      <c r="F34" s="76"/>
      <c r="G34" s="81"/>
      <c r="H34" s="81"/>
      <c r="I34" s="81"/>
    </row>
    <row r="35" spans="1:11" ht="14.45" customHeight="1" x14ac:dyDescent="0.2">
      <c r="A35" s="51"/>
      <c r="B35" s="61"/>
      <c r="C35" s="69"/>
      <c r="D35" s="61"/>
      <c r="E35" s="77" t="s">
        <v>115</v>
      </c>
      <c r="F35" s="77"/>
      <c r="G35" s="69"/>
      <c r="H35" s="69"/>
      <c r="I35" s="69"/>
    </row>
    <row r="36" spans="1:11" ht="15" x14ac:dyDescent="0.25">
      <c r="A36" s="51"/>
      <c r="B36" s="62" t="s">
        <v>111</v>
      </c>
      <c r="C36" s="68"/>
      <c r="D36" s="68"/>
      <c r="E36" s="61"/>
      <c r="F36" s="69"/>
      <c r="G36" s="69"/>
      <c r="H36" s="69"/>
      <c r="I36" s="69"/>
    </row>
    <row r="37" spans="1:11" ht="15.95" customHeight="1" x14ac:dyDescent="0.25">
      <c r="A37" s="52"/>
      <c r="B37" s="63" t="s">
        <v>112</v>
      </c>
      <c r="C37" s="68"/>
      <c r="D37" s="68"/>
      <c r="E37" s="78" t="s">
        <v>116</v>
      </c>
      <c r="F37" s="78"/>
      <c r="G37" s="82"/>
      <c r="H37" s="84"/>
      <c r="I37" s="86"/>
      <c r="J37" s="86"/>
      <c r="K37" s="54"/>
    </row>
    <row r="38" spans="1:11" ht="30" x14ac:dyDescent="0.25">
      <c r="A38" s="53"/>
      <c r="B38" s="64" t="s">
        <v>113</v>
      </c>
      <c r="C38" s="68" t="s">
        <v>114</v>
      </c>
      <c r="D38" s="68"/>
      <c r="E38" s="68"/>
      <c r="F38" s="69"/>
      <c r="G38" s="69"/>
      <c r="H38" s="85"/>
      <c r="I38" s="85"/>
      <c r="J38" s="86"/>
      <c r="K38" s="54"/>
    </row>
    <row r="39" spans="1:11" ht="12.95" customHeight="1" x14ac:dyDescent="0.2">
      <c r="A39" s="53"/>
      <c r="D39" s="73"/>
      <c r="E39" s="73"/>
      <c r="F39" s="73"/>
      <c r="G39" s="73"/>
      <c r="H39" s="73"/>
      <c r="I39" s="73"/>
      <c r="J39" s="73"/>
      <c r="K39" s="73"/>
    </row>
    <row r="40" spans="1:11" ht="12.95" customHeight="1" x14ac:dyDescent="0.2">
      <c r="A40" s="54"/>
      <c r="B40" s="12"/>
      <c r="C40" s="12"/>
      <c r="D40" s="12"/>
      <c r="E40" s="12"/>
      <c r="F40" s="12"/>
      <c r="G40" s="12"/>
      <c r="H40" s="12"/>
      <c r="I40" s="86"/>
      <c r="J40" s="86"/>
      <c r="K40" s="54"/>
    </row>
    <row r="41" spans="1:11" ht="12.95" customHeight="1" x14ac:dyDescent="0.2">
      <c r="A41" s="54"/>
      <c r="B41" s="12"/>
      <c r="C41" s="12"/>
      <c r="D41" s="12"/>
      <c r="E41" s="52"/>
      <c r="F41" s="52"/>
      <c r="G41" s="83"/>
      <c r="H41" s="84"/>
      <c r="I41" s="86"/>
      <c r="J41" s="86"/>
      <c r="K41" s="54"/>
    </row>
    <row r="42" spans="1:11" ht="12.95" customHeight="1" x14ac:dyDescent="0.2">
      <c r="A42" s="52"/>
      <c r="B42" s="65"/>
      <c r="C42" s="65"/>
      <c r="D42" s="65"/>
      <c r="E42" s="52"/>
      <c r="F42" s="52"/>
    </row>
  </sheetData>
  <mergeCells count="1">
    <mergeCell ref="B1:C1"/>
  </mergeCells>
  <pageMargins left="0.31496062992125984" right="0.11811023622047245" top="0.15748031496062992" bottom="0.74803149606299213" header="0.31496062992125984" footer="0.31496062992125984"/>
  <pageSetup paperSize="9" scale="70" orientation="portrait"/>
  <headerFooter alignWithMargins="0">
    <oddFooter>&amp;CФорма № 01.07.2013 звіт 10, Підрозділ: Новосанжарський районний суд Полтавської області,_x000D_
 Початок періоду: 01.01.2013, Кінець періоду: 30.06.2013&amp;L595DDE8A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23" t="s">
        <v>136</v>
      </c>
    </row>
    <row r="3" spans="1:8" ht="35.450000000000003" customHeight="1" x14ac:dyDescent="0.2">
      <c r="B3" s="90" t="s">
        <v>117</v>
      </c>
      <c r="C3" s="90"/>
      <c r="D3" s="90"/>
      <c r="E3" s="90"/>
      <c r="F3" s="90"/>
      <c r="G3" s="90"/>
      <c r="H3" s="90"/>
    </row>
    <row r="4" spans="1:8" ht="18.95" customHeight="1" x14ac:dyDescent="0.3">
      <c r="B4" s="91"/>
      <c r="C4" s="91"/>
      <c r="D4" s="91"/>
      <c r="E4" s="91"/>
      <c r="F4" s="91"/>
      <c r="G4" s="91"/>
      <c r="H4" s="91"/>
    </row>
    <row r="5" spans="1:8" ht="18.95" customHeight="1" x14ac:dyDescent="0.3">
      <c r="B5" s="92"/>
      <c r="C5" s="92"/>
      <c r="D5" s="116" t="s">
        <v>133</v>
      </c>
      <c r="E5" s="116"/>
      <c r="F5" s="116"/>
      <c r="G5" s="92"/>
      <c r="H5" s="92"/>
    </row>
    <row r="6" spans="1:8" ht="12.95" customHeight="1" x14ac:dyDescent="0.2">
      <c r="D6" s="5"/>
      <c r="E6" s="115" t="s">
        <v>137</v>
      </c>
      <c r="F6" s="5"/>
    </row>
    <row r="7" spans="1:8" ht="12.95" customHeight="1" x14ac:dyDescent="0.2">
      <c r="E7" s="124"/>
      <c r="F7" s="102"/>
      <c r="G7" s="102"/>
      <c r="H7" s="102"/>
    </row>
    <row r="8" spans="1:8" ht="12.95" customHeight="1" x14ac:dyDescent="0.2">
      <c r="E8" s="124"/>
      <c r="F8" s="102"/>
      <c r="G8" s="102"/>
      <c r="H8" s="102"/>
    </row>
    <row r="9" spans="1:8" ht="12.95" customHeight="1" x14ac:dyDescent="0.2">
      <c r="B9" s="93"/>
      <c r="C9" s="93"/>
      <c r="D9" s="93"/>
      <c r="E9" s="93"/>
    </row>
    <row r="10" spans="1:8" ht="12.95" customHeight="1" x14ac:dyDescent="0.2">
      <c r="A10" s="88"/>
      <c r="B10" s="94" t="s">
        <v>118</v>
      </c>
      <c r="C10" s="108"/>
      <c r="D10" s="117"/>
      <c r="E10" s="125" t="s">
        <v>138</v>
      </c>
      <c r="F10" s="97"/>
      <c r="G10" s="123" t="s">
        <v>147</v>
      </c>
    </row>
    <row r="11" spans="1:8" ht="12.95" customHeight="1" x14ac:dyDescent="0.2">
      <c r="A11" s="88"/>
      <c r="B11" s="95"/>
      <c r="C11" s="109"/>
      <c r="D11" s="118"/>
      <c r="E11" s="126"/>
      <c r="F11" s="97"/>
      <c r="G11" s="134" t="s">
        <v>148</v>
      </c>
    </row>
    <row r="12" spans="1:8" ht="37.700000000000003" customHeight="1" x14ac:dyDescent="0.2">
      <c r="A12" s="88"/>
      <c r="B12" s="96" t="s">
        <v>119</v>
      </c>
      <c r="C12" s="110"/>
      <c r="D12" s="119"/>
      <c r="E12" s="127" t="s">
        <v>139</v>
      </c>
      <c r="F12" s="97"/>
      <c r="G12" s="134"/>
    </row>
    <row r="13" spans="1:8" ht="12.95" customHeight="1" x14ac:dyDescent="0.2">
      <c r="A13" s="88"/>
      <c r="B13" s="96"/>
      <c r="C13" s="110"/>
      <c r="D13" s="119"/>
      <c r="E13" s="127"/>
      <c r="F13" s="45"/>
      <c r="G13" s="135" t="s">
        <v>149</v>
      </c>
    </row>
    <row r="14" spans="1:8" ht="12.95" customHeight="1" x14ac:dyDescent="0.2">
      <c r="A14" s="88"/>
      <c r="B14" s="96" t="s">
        <v>120</v>
      </c>
      <c r="C14" s="110"/>
      <c r="D14" s="119"/>
      <c r="E14" s="128" t="s">
        <v>139</v>
      </c>
      <c r="F14" s="133" t="s">
        <v>144</v>
      </c>
      <c r="G14" s="135"/>
      <c r="H14" s="135"/>
    </row>
    <row r="15" spans="1:8" ht="12.95" customHeight="1" x14ac:dyDescent="0.2">
      <c r="A15" s="88"/>
      <c r="B15" s="96"/>
      <c r="C15" s="110"/>
      <c r="D15" s="119"/>
      <c r="E15" s="128"/>
      <c r="F15" s="133" t="s">
        <v>145</v>
      </c>
      <c r="G15" s="135"/>
      <c r="H15" s="135"/>
    </row>
    <row r="16" spans="1:8" ht="12.95" customHeight="1" x14ac:dyDescent="0.2">
      <c r="A16" s="88"/>
      <c r="B16" s="97"/>
      <c r="C16" s="102"/>
      <c r="D16" s="88"/>
      <c r="E16" s="129"/>
      <c r="F16" s="45"/>
    </row>
    <row r="17" spans="1:8" ht="12.95" customHeight="1" x14ac:dyDescent="0.2">
      <c r="A17" s="88"/>
      <c r="B17" s="96" t="s">
        <v>121</v>
      </c>
      <c r="C17" s="110"/>
      <c r="D17" s="119"/>
      <c r="E17" s="128" t="s">
        <v>139</v>
      </c>
      <c r="F17" s="133" t="s">
        <v>146</v>
      </c>
      <c r="G17" s="135"/>
      <c r="H17" s="135"/>
    </row>
    <row r="18" spans="1:8" ht="12.95" customHeight="1" x14ac:dyDescent="0.2">
      <c r="A18" s="88"/>
      <c r="B18" s="96"/>
      <c r="C18" s="110"/>
      <c r="D18" s="119"/>
      <c r="E18" s="128"/>
      <c r="F18" s="45"/>
    </row>
    <row r="19" spans="1:8" ht="12.95" customHeight="1" x14ac:dyDescent="0.2">
      <c r="A19" s="88"/>
      <c r="B19" s="97"/>
      <c r="C19" s="102"/>
      <c r="D19" s="88"/>
      <c r="E19" s="129"/>
      <c r="F19" s="97"/>
      <c r="G19" s="135"/>
    </row>
    <row r="20" spans="1:8" ht="12.95" customHeight="1" x14ac:dyDescent="0.2">
      <c r="A20" s="88"/>
      <c r="B20" s="96" t="s">
        <v>122</v>
      </c>
      <c r="C20" s="110"/>
      <c r="D20" s="119"/>
      <c r="E20" s="128" t="s">
        <v>139</v>
      </c>
      <c r="F20" s="104"/>
      <c r="G20" s="12"/>
      <c r="H20" s="12"/>
    </row>
    <row r="21" spans="1:8" ht="12.95" customHeight="1" x14ac:dyDescent="0.2">
      <c r="A21" s="88"/>
      <c r="B21" s="96"/>
      <c r="C21" s="110"/>
      <c r="D21" s="119"/>
      <c r="E21" s="128"/>
      <c r="F21" s="97"/>
      <c r="G21" s="135"/>
    </row>
    <row r="22" spans="1:8" ht="12.95" customHeight="1" x14ac:dyDescent="0.2">
      <c r="A22" s="88"/>
      <c r="B22" s="97"/>
      <c r="C22" s="102"/>
      <c r="D22" s="88"/>
      <c r="E22" s="130"/>
      <c r="F22" s="104"/>
      <c r="G22" s="12"/>
      <c r="H22" s="12"/>
    </row>
    <row r="23" spans="1:8" ht="12.95" customHeight="1" x14ac:dyDescent="0.2">
      <c r="A23" s="88"/>
      <c r="B23" s="96" t="s">
        <v>123</v>
      </c>
      <c r="C23" s="110"/>
      <c r="D23" s="119"/>
      <c r="E23" s="127"/>
      <c r="F23" s="97"/>
      <c r="G23" s="135"/>
    </row>
    <row r="24" spans="1:8" ht="12.95" customHeight="1" x14ac:dyDescent="0.2">
      <c r="A24" s="88"/>
      <c r="B24" s="96" t="s">
        <v>124</v>
      </c>
      <c r="C24" s="110"/>
      <c r="D24" s="119"/>
      <c r="E24" s="127"/>
      <c r="F24" s="97"/>
    </row>
    <row r="25" spans="1:8" ht="12.95" customHeight="1" x14ac:dyDescent="0.2">
      <c r="A25" s="89"/>
      <c r="B25" s="96" t="s">
        <v>125</v>
      </c>
      <c r="C25" s="110"/>
      <c r="D25" s="119"/>
      <c r="E25" s="127" t="s">
        <v>140</v>
      </c>
      <c r="F25" s="45"/>
    </row>
    <row r="26" spans="1:8" ht="12.95" customHeight="1" x14ac:dyDescent="0.2">
      <c r="A26" s="89"/>
      <c r="B26" s="98" t="s">
        <v>126</v>
      </c>
      <c r="C26" s="111"/>
      <c r="D26" s="120"/>
      <c r="E26" s="130" t="s">
        <v>141</v>
      </c>
      <c r="F26" s="45"/>
    </row>
    <row r="27" spans="1:8" ht="12.95" customHeight="1" x14ac:dyDescent="0.2">
      <c r="A27" s="89"/>
      <c r="B27" s="99"/>
      <c r="C27" s="18"/>
      <c r="D27" s="88"/>
      <c r="E27" s="129"/>
      <c r="F27" s="45"/>
    </row>
    <row r="28" spans="1:8" ht="12.95" customHeight="1" x14ac:dyDescent="0.2">
      <c r="A28" s="89"/>
      <c r="B28" s="96" t="s">
        <v>127</v>
      </c>
      <c r="C28" s="110"/>
      <c r="D28" s="119"/>
      <c r="E28" s="131" t="s">
        <v>142</v>
      </c>
      <c r="F28" s="45"/>
    </row>
    <row r="29" spans="1:8" ht="12.95" customHeight="1" x14ac:dyDescent="0.2">
      <c r="A29" s="89"/>
      <c r="B29" s="100"/>
      <c r="C29" s="112"/>
      <c r="D29" s="121"/>
      <c r="E29" s="132" t="s">
        <v>143</v>
      </c>
      <c r="F29" s="45"/>
    </row>
    <row r="30" spans="1:8" ht="12.95" customHeight="1" x14ac:dyDescent="0.2">
      <c r="B30" s="101"/>
      <c r="C30" s="101"/>
      <c r="D30" s="101"/>
      <c r="E30" s="101"/>
    </row>
    <row r="31" spans="1:8" ht="12.95" customHeight="1" x14ac:dyDescent="0.2">
      <c r="B31" s="102"/>
      <c r="C31" s="102"/>
      <c r="D31" s="102"/>
      <c r="E31" s="102"/>
    </row>
    <row r="32" spans="1:8" ht="12.95" customHeight="1" x14ac:dyDescent="0.2">
      <c r="B32" s="102"/>
      <c r="C32" s="102"/>
      <c r="D32" s="102"/>
      <c r="E32" s="102"/>
    </row>
    <row r="34" spans="1:9" ht="12.95" customHeight="1" x14ac:dyDescent="0.2">
      <c r="B34" s="93"/>
      <c r="C34" s="93"/>
      <c r="D34" s="93"/>
      <c r="E34" s="93"/>
      <c r="F34" s="93"/>
      <c r="G34" s="93"/>
      <c r="H34" s="93"/>
    </row>
    <row r="35" spans="1:9" ht="12.95" customHeight="1" x14ac:dyDescent="0.2">
      <c r="A35" s="88"/>
      <c r="B35" s="103" t="s">
        <v>128</v>
      </c>
      <c r="C35" s="113"/>
      <c r="D35" s="101"/>
      <c r="E35" s="101"/>
      <c r="F35" s="101"/>
      <c r="G35" s="101"/>
      <c r="H35" s="118"/>
      <c r="I35" s="97"/>
    </row>
    <row r="36" spans="1:9" ht="12.95" customHeight="1" x14ac:dyDescent="0.2">
      <c r="A36" s="88"/>
      <c r="B36" s="97"/>
      <c r="C36" s="102"/>
      <c r="D36" s="102"/>
      <c r="E36" s="102"/>
      <c r="F36" s="102"/>
      <c r="G36" s="102"/>
      <c r="H36" s="88"/>
      <c r="I36" s="97"/>
    </row>
    <row r="37" spans="1:9" ht="12.95" customHeight="1" x14ac:dyDescent="0.2">
      <c r="A37" s="88"/>
      <c r="B37" s="104" t="s">
        <v>129</v>
      </c>
      <c r="C37" s="102"/>
      <c r="D37" s="122" t="s">
        <v>134</v>
      </c>
      <c r="E37" s="122"/>
      <c r="F37" s="122"/>
      <c r="G37" s="122"/>
      <c r="H37" s="136"/>
      <c r="I37" s="97"/>
    </row>
    <row r="38" spans="1:9" ht="12.95" customHeight="1" x14ac:dyDescent="0.2">
      <c r="A38" s="88"/>
      <c r="B38" s="97"/>
      <c r="C38" s="102"/>
      <c r="D38" s="101"/>
      <c r="E38" s="101"/>
      <c r="F38" s="101"/>
      <c r="G38" s="101"/>
      <c r="H38" s="118"/>
      <c r="I38" s="97"/>
    </row>
    <row r="39" spans="1:9" ht="12.95" customHeight="1" x14ac:dyDescent="0.2">
      <c r="A39" s="88"/>
      <c r="B39" s="104" t="s">
        <v>130</v>
      </c>
      <c r="C39" s="12"/>
      <c r="D39" s="122" t="s">
        <v>135</v>
      </c>
      <c r="E39" s="122"/>
      <c r="F39" s="122"/>
      <c r="G39" s="122"/>
      <c r="H39" s="136"/>
      <c r="I39" s="97"/>
    </row>
    <row r="40" spans="1:9" ht="12.95" customHeight="1" x14ac:dyDescent="0.2">
      <c r="A40" s="88"/>
      <c r="B40" s="97"/>
      <c r="C40" s="102"/>
      <c r="D40" s="101"/>
      <c r="E40" s="101"/>
      <c r="F40" s="101"/>
      <c r="G40" s="101"/>
      <c r="H40" s="118"/>
      <c r="I40" s="97"/>
    </row>
    <row r="41" spans="1:9" ht="12.95" customHeight="1" x14ac:dyDescent="0.2">
      <c r="A41" s="88"/>
      <c r="B41" s="105"/>
      <c r="C41" s="114"/>
      <c r="D41" s="114"/>
      <c r="E41" s="114"/>
      <c r="F41" s="114"/>
      <c r="G41" s="114"/>
      <c r="H41" s="137"/>
      <c r="I41" s="45"/>
    </row>
    <row r="42" spans="1:9" ht="12.95" customHeight="1" x14ac:dyDescent="0.2">
      <c r="A42" s="88"/>
      <c r="B42" s="106" t="s">
        <v>131</v>
      </c>
      <c r="C42" s="115"/>
      <c r="D42" s="115"/>
      <c r="E42" s="115"/>
      <c r="F42" s="115"/>
      <c r="G42" s="115"/>
      <c r="H42" s="138"/>
      <c r="I42" s="45"/>
    </row>
    <row r="43" spans="1:9" ht="12.95" customHeight="1" x14ac:dyDescent="0.2">
      <c r="A43" s="88"/>
      <c r="B43" s="97"/>
      <c r="C43" s="102"/>
      <c r="D43" s="102"/>
      <c r="E43" s="102"/>
      <c r="F43" s="102"/>
      <c r="G43" s="102"/>
      <c r="H43" s="88"/>
      <c r="I43" s="97"/>
    </row>
    <row r="44" spans="1:9" ht="12.95" customHeight="1" x14ac:dyDescent="0.2">
      <c r="A44" s="88"/>
      <c r="B44" s="142"/>
      <c r="C44" s="143"/>
      <c r="D44" s="143"/>
      <c r="E44" s="143"/>
      <c r="F44" s="143"/>
      <c r="G44" s="143"/>
      <c r="H44" s="144"/>
      <c r="I44" s="97"/>
    </row>
    <row r="45" spans="1:9" ht="12.95" customHeight="1" x14ac:dyDescent="0.2">
      <c r="A45" s="88"/>
      <c r="B45" s="106" t="s">
        <v>132</v>
      </c>
      <c r="C45" s="115"/>
      <c r="D45" s="115"/>
      <c r="E45" s="115"/>
      <c r="F45" s="115"/>
      <c r="G45" s="115"/>
      <c r="H45" s="138"/>
      <c r="I45" s="97"/>
    </row>
    <row r="46" spans="1:9" ht="12.95" customHeight="1" x14ac:dyDescent="0.2">
      <c r="A46" s="88"/>
      <c r="B46" s="107"/>
      <c r="C46" s="93"/>
      <c r="D46" s="93"/>
      <c r="E46" s="93"/>
      <c r="F46" s="93"/>
      <c r="G46" s="93"/>
      <c r="H46" s="139"/>
      <c r="I46" s="97"/>
    </row>
    <row r="47" spans="1:9" ht="12.95" customHeight="1" x14ac:dyDescent="0.2">
      <c r="B47" s="101"/>
      <c r="C47" s="101"/>
      <c r="D47" s="101"/>
      <c r="E47" s="101"/>
      <c r="F47" s="101"/>
      <c r="G47" s="101"/>
      <c r="H47" s="101"/>
    </row>
  </sheetData>
  <mergeCells count="1">
    <mergeCell ref="B44:H44"/>
  </mergeCells>
  <pageMargins left="0.31496062992125984" right="0.31496062992125984" top="0.74803149606299213" bottom="0.74803149606299213" header="0.31496062992125984" footer="0.31496062992125984"/>
  <pageSetup paperSize="9" scale="90" orientation="portrait"/>
  <headerFooter alignWithMargins="0">
    <oddFooter>&amp;L595DDE8A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розділ 1</vt:lpstr>
      <vt:lpstr>розділ 2</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dcterms:created xsi:type="dcterms:W3CDTF">2020-11-27T13:08:04Z</dcterms:created>
  <dcterms:modified xsi:type="dcterms:W3CDTF">2020-11-27T13:09:17Z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01.07.2013 звіт 10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595DDE8A</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01.01.2013</vt:lpwstr>
  </property>
  <property fmtid="{D5CDD505-2E9C-101B-9397-08002B2CF9AE}" pid="13" name="Кінець періоду">
    <vt:lpwstr>30.06.2013</vt:lpwstr>
  </property>
  <property fmtid="{D5CDD505-2E9C-101B-9397-08002B2CF9AE}" pid="14" name="Період">
    <vt:lpwstr>перше півріччя 2013 року</vt:lpwstr>
  </property>
</Properties>
</file>